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 LOPEZ\Desktop\JUNIO  2018\"/>
    </mc:Choice>
  </mc:AlternateContent>
  <bookViews>
    <workbookView xWindow="0" yWindow="0" windowWidth="28800" windowHeight="12435"/>
  </bookViews>
  <sheets>
    <sheet name="Hoja1" sheetId="1" r:id="rId1"/>
    <sheet name="Hoja2" sheetId="2" r:id="rId2"/>
  </sheets>
  <definedNames>
    <definedName name="_xlnm._FilterDatabase" localSheetId="0" hidden="1">Hoja1!$A$10:$M$96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6" i="2" l="1"/>
  <c r="I114" i="2"/>
  <c r="E112" i="2"/>
  <c r="H108" i="2"/>
  <c r="D107" i="2"/>
  <c r="G101" i="2"/>
  <c r="F101" i="2"/>
  <c r="E101" i="2"/>
  <c r="G100" i="2"/>
  <c r="F100" i="2"/>
  <c r="E100" i="2"/>
  <c r="G99" i="2"/>
  <c r="F99" i="2"/>
  <c r="E99" i="2"/>
  <c r="G98" i="2"/>
  <c r="F98" i="2"/>
  <c r="E98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22" i="2"/>
  <c r="F22" i="2"/>
  <c r="E22" i="2"/>
  <c r="G21" i="2"/>
  <c r="F21" i="2"/>
  <c r="E21" i="2"/>
  <c r="G20" i="2"/>
  <c r="F20" i="2"/>
  <c r="E20" i="2"/>
  <c r="G19" i="2"/>
  <c r="F19" i="2"/>
  <c r="E19" i="2"/>
  <c r="G18" i="2"/>
  <c r="F18" i="2"/>
  <c r="E18" i="2"/>
  <c r="G17" i="2"/>
  <c r="F17" i="2"/>
  <c r="E17" i="2"/>
  <c r="G16" i="2"/>
  <c r="F16" i="2"/>
  <c r="E16" i="2"/>
  <c r="I118" i="2" l="1"/>
</calcChain>
</file>

<file path=xl/sharedStrings.xml><?xml version="1.0" encoding="utf-8"?>
<sst xmlns="http://schemas.openxmlformats.org/spreadsheetml/2006/main" count="558" uniqueCount="141">
  <si>
    <t>TRIBUNAL DE ARBITRAJE Y ESCALAFON DEL ESTADO DE JALISCO</t>
  </si>
  <si>
    <t>NO.</t>
  </si>
  <si>
    <t>UP</t>
  </si>
  <si>
    <t>NOMBRE</t>
  </si>
  <si>
    <t>NIVEL</t>
  </si>
  <si>
    <t>SUELDO</t>
  </si>
  <si>
    <t>DESPENSA</t>
  </si>
  <si>
    <t>TRANSPORTE</t>
  </si>
  <si>
    <t>EXCEDENTE</t>
  </si>
  <si>
    <t>QUINQUENIO</t>
  </si>
  <si>
    <t>ISR</t>
  </si>
  <si>
    <t>DESCRIPCION</t>
  </si>
  <si>
    <t>DEPENDENCIA</t>
  </si>
  <si>
    <t>C</t>
  </si>
  <si>
    <t xml:space="preserve">ACOSTA ESPINOSA JAIME ERNESTO DE JESUS                      </t>
  </si>
  <si>
    <t xml:space="preserve">MAGISTRADO                                                  </t>
  </si>
  <si>
    <t>TRIBUNAL DE ARBITRAJE Y ESCALAFON</t>
  </si>
  <si>
    <t xml:space="preserve">AGRAZ CAMARENA MARTHA                                       </t>
  </si>
  <si>
    <t xml:space="preserve">AUXILIAR DE INSTRUCCION                                     </t>
  </si>
  <si>
    <t>B</t>
  </si>
  <si>
    <t xml:space="preserve">AGUILA CHAVEZ RUTH ALHELI                                   </t>
  </si>
  <si>
    <t xml:space="preserve">OFICIAL MAYOR NOTIFICADOR                                   </t>
  </si>
  <si>
    <t xml:space="preserve">AGUILAR ALMANZAR MIGUEL ANTONIO                             </t>
  </si>
  <si>
    <t xml:space="preserve">AGUILAR GONZALEZ MARTHA PATRICIA                            </t>
  </si>
  <si>
    <t xml:space="preserve">SECRETARIA DEL TRIBUNAL                                     </t>
  </si>
  <si>
    <t xml:space="preserve">ALONSO RODRIGUEZ MARIA DEL ROSARIO                          </t>
  </si>
  <si>
    <t xml:space="preserve">ALVAREZ CARDENAS CECILIA ESTELA                             </t>
  </si>
  <si>
    <t xml:space="preserve">AUXILIAR ADMINISTRATIVO DEL TRIBUNAL                        </t>
  </si>
  <si>
    <t xml:space="preserve">ANDRADE VAZQUEZ VIRIDIANA                                   </t>
  </si>
  <si>
    <t xml:space="preserve">SECRETARIO EJECUTOR                                         </t>
  </si>
  <si>
    <t xml:space="preserve">ARP LAZO JOHANNA ELIZABETH                                  </t>
  </si>
  <si>
    <t xml:space="preserve">AVILA GUTIERREZ LAURA ANGELICA                              </t>
  </si>
  <si>
    <t xml:space="preserve">AVIÑA ORDAZ MARIA HORTENCIA                                 </t>
  </si>
  <si>
    <t xml:space="preserve">SECRETARIO DE ESTUDIO Y CUENTA                              </t>
  </si>
  <si>
    <t xml:space="preserve">BARRERA MEJIA JAIME                                         </t>
  </si>
  <si>
    <t xml:space="preserve">MENSAJERO DEL TRIBUNAL                                      </t>
  </si>
  <si>
    <t xml:space="preserve">BRISEÑO NAVARRETE GABRIEL                                   </t>
  </si>
  <si>
    <t xml:space="preserve">BRIZUELA MEDINA ADRIANA                                     </t>
  </si>
  <si>
    <t xml:space="preserve">CAMACHO PARRA SILVIA ARACELI                                </t>
  </si>
  <si>
    <t xml:space="preserve">CASTAÑEDA VIZCAINO MARIA DEL SOCORRO                        </t>
  </si>
  <si>
    <t xml:space="preserve">CONTRERAS VAZQUEZ LUIS BERNARDO                             </t>
  </si>
  <si>
    <t xml:space="preserve">CRUZ FONSECA JOSE DE JESUS                                  </t>
  </si>
  <si>
    <t xml:space="preserve">MAGISTRADO PRESIDENTE                                       </t>
  </si>
  <si>
    <t xml:space="preserve">CUEVAS GARCIA VERONICA ELIZABETH                            </t>
  </si>
  <si>
    <t xml:space="preserve">DAVILA RAMOS LIVIER NOHEMI                                  </t>
  </si>
  <si>
    <t xml:space="preserve">DE LA TORRE CARLOS JOSE SERGIO                              </t>
  </si>
  <si>
    <t xml:space="preserve">DEL TORO LARIOS JESUS EDUARDO                               </t>
  </si>
  <si>
    <t xml:space="preserve">ESPARZA GOMEZ ANTONIO ULISES                                </t>
  </si>
  <si>
    <t xml:space="preserve">FERNANDEZ ARELLANO DIANA KARINA                             </t>
  </si>
  <si>
    <t xml:space="preserve">SECRETARIO GENERAL DEL TRIBUNAL                             </t>
  </si>
  <si>
    <t xml:space="preserve">FIGUEROA RENDON ROCIO DEL CARMEN                            </t>
  </si>
  <si>
    <t xml:space="preserve">FLORES RODRIGUEZ MARIA ANGELINA                             </t>
  </si>
  <si>
    <t xml:space="preserve">GALAVIZ VALLEJO CLAUDIA ELIZABETH                           </t>
  </si>
  <si>
    <t xml:space="preserve">GARCIA ALVARADO MARIA TERESA                                </t>
  </si>
  <si>
    <t xml:space="preserve">GARCIA MARISCAL LAURA JOANN                                 </t>
  </si>
  <si>
    <t xml:space="preserve">GARCIA MARTINEZ MA DE LOS ANGELES                           </t>
  </si>
  <si>
    <t xml:space="preserve">GARCIA RAMOS CLAUDIA                                        </t>
  </si>
  <si>
    <t xml:space="preserve">COORDINADOR DE ANALISIS Y SEGUIMIENTO                       </t>
  </si>
  <si>
    <t xml:space="preserve">GARCIA SIORDIA MARIA CRISTINA                               </t>
  </si>
  <si>
    <t xml:space="preserve">GOMEZ LOPEZ OSIRIS                                          </t>
  </si>
  <si>
    <t xml:space="preserve">GOMEZ TOSTADO IRMA YOLANDA                                  </t>
  </si>
  <si>
    <t xml:space="preserve">GONZALEZ ALVARADO JESUS VALENTE                             </t>
  </si>
  <si>
    <t xml:space="preserve">GONZALEZ ANTONIO ALEJANDRO                                  </t>
  </si>
  <si>
    <t xml:space="preserve">GONZALEZ HERNANDEZ IRMA                                     </t>
  </si>
  <si>
    <t xml:space="preserve">GUERRERO LOZANO CYNTHIA LIZBETH                             </t>
  </si>
  <si>
    <t xml:space="preserve">GUZMAN ROBLEDO NOEMI FABIOLA                                </t>
  </si>
  <si>
    <t xml:space="preserve">HERNANDEZ GARCIA MARIA CONCEPCION                           </t>
  </si>
  <si>
    <t xml:space="preserve">LARIOS GARCIA RUBEN DARIO                                   </t>
  </si>
  <si>
    <t xml:space="preserve">LARIOS RAMOS HECTOR ENRIQUE                                 </t>
  </si>
  <si>
    <t xml:space="preserve">LARIOS SANDOVAL LAURA CONSUELO                              </t>
  </si>
  <si>
    <t>LITIGIO</t>
  </si>
  <si>
    <t xml:space="preserve">JEFE ADMINISTRATIVO DEL TRIBUNAL                            </t>
  </si>
  <si>
    <t xml:space="preserve">LOPEZ RUIZ JOSE JUAN                                        </t>
  </si>
  <si>
    <t xml:space="preserve">MADRIGAL MALDONADO MARLENE                                  </t>
  </si>
  <si>
    <t xml:space="preserve">MANJARREZ RODRIGUEZ IGNACIO                                 </t>
  </si>
  <si>
    <t xml:space="preserve">MARTIN ACOSTA KARLA GEORGINA                                </t>
  </si>
  <si>
    <t xml:space="preserve">MARTIN DE LA MORA MARIA CELINA                              </t>
  </si>
  <si>
    <t xml:space="preserve">MARTIN DEL CAMPO LOPEZ YESHICA ILIANA                       </t>
  </si>
  <si>
    <t xml:space="preserve">MEDA HERNANDEZ TAMARA METZERI                               </t>
  </si>
  <si>
    <t xml:space="preserve">MENDOZA CARDENAS PAULINA                                    </t>
  </si>
  <si>
    <t xml:space="preserve">MENDOZA GARCIA CRISTHIAN KIRENNE                            </t>
  </si>
  <si>
    <t xml:space="preserve">AUXILIAR DE INTENDENCIA DEL TRIBUNAL                        </t>
  </si>
  <si>
    <t xml:space="preserve">NAVARRO JIMENEZ JESUS ARMANDO                               </t>
  </si>
  <si>
    <t xml:space="preserve">OROZCO GONZALEZ GREGORIA SONIA                              </t>
  </si>
  <si>
    <t xml:space="preserve">ORTEGA MENDEZ ADRIANA                                       </t>
  </si>
  <si>
    <t xml:space="preserve">PEÑA FLORES CLAUDIA ARACELI                                 </t>
  </si>
  <si>
    <t xml:space="preserve">PEREZ FRIAS VICTORIA                                        </t>
  </si>
  <si>
    <t>PINEDA OCHOA MONICA LETICIA</t>
  </si>
  <si>
    <t xml:space="preserve">TECNICO ESPECIALIZADO                                       </t>
  </si>
  <si>
    <t xml:space="preserve">RAMIREZ GALLEGOS MARTHA ISELA                               </t>
  </si>
  <si>
    <t xml:space="preserve">RAMIREZ MUÑOZ SARA VERONICA                                 </t>
  </si>
  <si>
    <t xml:space="preserve">RAMIREZ RODRIGUEZ SALVADOR                                  </t>
  </si>
  <si>
    <t xml:space="preserve">INSPECTOR                                                   </t>
  </si>
  <si>
    <t xml:space="preserve">REA LOZANO ATZINTLI QUETZALLI                               </t>
  </si>
  <si>
    <t xml:space="preserve">RENTERIA ESQUEDA MONICA PAULINA                             </t>
  </si>
  <si>
    <t xml:space="preserve">REYES GARCIA LETICIA                                        </t>
  </si>
  <si>
    <t xml:space="preserve">REYNOSO OROZCO DANIELA                                      </t>
  </si>
  <si>
    <t xml:space="preserve">RIVERA LOPEZ ALEJANDRO                                      </t>
  </si>
  <si>
    <t xml:space="preserve">ROBLES CANDELARIO PATRICIA                                  </t>
  </si>
  <si>
    <t xml:space="preserve">RODRIGUEZ AGUILERA CONSUELO                                 </t>
  </si>
  <si>
    <t xml:space="preserve">RODRIGUEZ RODRIGUEZ MARIA EUGENIA                           </t>
  </si>
  <si>
    <t xml:space="preserve">RODRIGUEZ ZAVALA MARTHA PATRICIA                            </t>
  </si>
  <si>
    <t xml:space="preserve">ROMERO CAMACHO MARIA DE LOURDES                             </t>
  </si>
  <si>
    <t xml:space="preserve">SAINZ FRANCO AURORA                                         </t>
  </si>
  <si>
    <t xml:space="preserve">SANCHEZ SANCHEZ ALMA MINERVA                                </t>
  </si>
  <si>
    <t xml:space="preserve">SANCHEZ SANCHEZ GLADYS                                      </t>
  </si>
  <si>
    <t xml:space="preserve">TORRES CORTES HILDA MAGALY                                  </t>
  </si>
  <si>
    <t xml:space="preserve">TORRES MIRAMONTES MARIA DEL ROSARIO                         </t>
  </si>
  <si>
    <t xml:space="preserve">VALDIVIA SANDOVAL ANA ELIZABETH                             </t>
  </si>
  <si>
    <t xml:space="preserve">VALLE SALDAÑA LILIA DEL CARMEN                              </t>
  </si>
  <si>
    <t xml:space="preserve">VALLEJO GONZALEZ ILIANA JUDITH                              </t>
  </si>
  <si>
    <t xml:space="preserve">VILLAVERDE GUTIERREZ CLAUDIA IVETTE                         </t>
  </si>
  <si>
    <t xml:space="preserve">VILLEGAS SAUCEDO PAMELA MAGALY                              </t>
  </si>
  <si>
    <t xml:space="preserve">WITT FRANCO WENDY                                           </t>
  </si>
  <si>
    <t xml:space="preserve">WITT GUTIERREZ JUAN FERNANDO                                </t>
  </si>
  <si>
    <t>ACTIVO, VACANTE O LITIGIO</t>
  </si>
  <si>
    <t>CATEGORIA</t>
  </si>
  <si>
    <t>CUOTAS PARA VIVIENDA 3%</t>
  </si>
  <si>
    <t>CUOTAS AL SEDAR 2%</t>
  </si>
  <si>
    <t>DESPENSA 1712</t>
  </si>
  <si>
    <t>TRANSPORTE 1713</t>
  </si>
  <si>
    <t>ACTIVO</t>
  </si>
  <si>
    <t>TOTAL MUJERES</t>
  </si>
  <si>
    <t xml:space="preserve">PLAZAS VACANTES </t>
  </si>
  <si>
    <t>TOTAL HOMBRES</t>
  </si>
  <si>
    <t>PLAZAS OCUPADAS</t>
  </si>
  <si>
    <t>TOTAL</t>
  </si>
  <si>
    <t>CATEGORIA B</t>
  </si>
  <si>
    <t>BASE</t>
  </si>
  <si>
    <t>CATEGORIA C</t>
  </si>
  <si>
    <t>CONFIANZA</t>
  </si>
  <si>
    <t>TOTAL MUJERES BASE</t>
  </si>
  <si>
    <t>TOTAL HOMBRES BASE</t>
  </si>
  <si>
    <t>TOTAL MUJERES CONFIANZA</t>
  </si>
  <si>
    <t>TOTAL HOMBRES CONFIANZA</t>
  </si>
  <si>
    <t xml:space="preserve">TOTAL  PLAZAS </t>
  </si>
  <si>
    <t xml:space="preserve"> APORTACION A PENSIONES SERVIDOR PUBLICO</t>
  </si>
  <si>
    <t>FONDO DE PENSIONES</t>
  </si>
  <si>
    <t>REMUNERACIONES DEL MES DE MAYO DE 2018</t>
  </si>
  <si>
    <t>LOPEZ GUILLEN FRANCISCO JAVIER</t>
  </si>
  <si>
    <t>REMUNERACIONES 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</si>
</sst>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01">
    <xf numFmtId="0" fontId="0" fillId="0" borderId="0" xfId="0"/>
    <xf numFmtId="0" fontId="4" fillId="0" borderId="0" xfId="0" applyFont="1"/>
    <xf numFmtId="0" fontId="0" fillId="0" borderId="3" xfId="0" applyBorder="1"/>
    <xf numFmtId="0" fontId="0" fillId="0" borderId="4" xfId="0" applyFill="1" applyBorder="1" applyAlignment="1">
      <alignment horizontal="center" vertical="center"/>
    </xf>
    <xf numFmtId="0" fontId="8" fillId="0" borderId="0" xfId="0" applyFont="1"/>
    <xf numFmtId="0" fontId="0" fillId="5" borderId="5" xfId="0" applyFill="1" applyBorder="1"/>
    <xf numFmtId="0" fontId="0" fillId="0" borderId="5" xfId="0" applyBorder="1"/>
    <xf numFmtId="4" fontId="0" fillId="0" borderId="5" xfId="0" applyNumberFormat="1" applyBorder="1"/>
    <xf numFmtId="0" fontId="0" fillId="0" borderId="0" xfId="0" applyFill="1"/>
    <xf numFmtId="0" fontId="0" fillId="0" borderId="7" xfId="0" applyFill="1" applyBorder="1" applyAlignment="1">
      <alignment horizontal="center" vertical="center"/>
    </xf>
    <xf numFmtId="0" fontId="8" fillId="5" borderId="5" xfId="0" applyFont="1" applyFill="1" applyBorder="1"/>
    <xf numFmtId="0" fontId="0" fillId="0" borderId="5" xfId="0" applyFill="1" applyBorder="1" applyAlignment="1">
      <alignment horizontal="center" vertical="center"/>
    </xf>
    <xf numFmtId="0" fontId="0" fillId="0" borderId="2" xfId="0" applyBorder="1"/>
    <xf numFmtId="0" fontId="0" fillId="0" borderId="10" xfId="0" applyBorder="1"/>
    <xf numFmtId="4" fontId="0" fillId="0" borderId="10" xfId="0" applyNumberFormat="1" applyBorder="1"/>
    <xf numFmtId="0" fontId="0" fillId="5" borderId="10" xfId="0" applyFill="1" applyBorder="1"/>
    <xf numFmtId="4" fontId="0" fillId="5" borderId="5" xfId="0" applyNumberFormat="1" applyFill="1" applyBorder="1"/>
    <xf numFmtId="0" fontId="0" fillId="5" borderId="12" xfId="0" applyFill="1" applyBorder="1"/>
    <xf numFmtId="0" fontId="8" fillId="0" borderId="10" xfId="0" applyFont="1" applyBorder="1"/>
    <xf numFmtId="0" fontId="8" fillId="0" borderId="5" xfId="0" applyFont="1" applyBorder="1"/>
    <xf numFmtId="0" fontId="8" fillId="0" borderId="11" xfId="0" applyFont="1" applyBorder="1"/>
    <xf numFmtId="0" fontId="3" fillId="0" borderId="0" xfId="0" applyFont="1"/>
    <xf numFmtId="0" fontId="0" fillId="0" borderId="5" xfId="0" applyBorder="1" applyAlignment="1">
      <alignment horizontal="center"/>
    </xf>
    <xf numFmtId="4" fontId="0" fillId="5" borderId="5" xfId="0" applyNumberFormat="1" applyFill="1" applyBorder="1" applyAlignment="1">
      <alignment horizontal="right"/>
    </xf>
    <xf numFmtId="4" fontId="0" fillId="0" borderId="5" xfId="0" applyNumberFormat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10" fillId="0" borderId="0" xfId="0" applyNumberFormat="1" applyFont="1" applyBorder="1" applyAlignment="1">
      <alignment horizontal="right"/>
    </xf>
    <xf numFmtId="4" fontId="0" fillId="5" borderId="0" xfId="0" applyNumberForma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0" fillId="0" borderId="0" xfId="0" applyFill="1" applyBorder="1"/>
    <xf numFmtId="0" fontId="8" fillId="0" borderId="14" xfId="0" applyFont="1" applyBorder="1"/>
    <xf numFmtId="0" fontId="2" fillId="3" borderId="1" xfId="2" applyAlignment="1">
      <alignment horizontal="center" vertical="center" wrapText="1"/>
    </xf>
    <xf numFmtId="0" fontId="2" fillId="3" borderId="1" xfId="2" applyAlignment="1">
      <alignment wrapText="1"/>
    </xf>
    <xf numFmtId="0" fontId="2" fillId="3" borderId="1" xfId="2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4" fillId="0" borderId="3" xfId="0" applyFont="1" applyBorder="1"/>
    <xf numFmtId="0" fontId="0" fillId="0" borderId="14" xfId="0" applyBorder="1"/>
    <xf numFmtId="0" fontId="4" fillId="0" borderId="14" xfId="0" applyFont="1" applyBorder="1"/>
    <xf numFmtId="0" fontId="2" fillId="3" borderId="19" xfId="2" applyBorder="1" applyAlignment="1">
      <alignment horizontal="center" vertical="center" wrapText="1"/>
    </xf>
    <xf numFmtId="0" fontId="0" fillId="0" borderId="21" xfId="0" applyBorder="1"/>
    <xf numFmtId="0" fontId="0" fillId="0" borderId="0" xfId="0" applyAlignment="1">
      <alignment horizontal="left"/>
    </xf>
    <xf numFmtId="17" fontId="7" fillId="0" borderId="0" xfId="1" applyNumberFormat="1" applyFont="1" applyFill="1" applyBorder="1"/>
    <xf numFmtId="0" fontId="0" fillId="7" borderId="5" xfId="0" applyFill="1" applyBorder="1" applyAlignment="1">
      <alignment horizontal="center"/>
    </xf>
    <xf numFmtId="4" fontId="0" fillId="7" borderId="5" xfId="0" applyNumberFormat="1" applyFill="1" applyBorder="1"/>
    <xf numFmtId="4" fontId="0" fillId="7" borderId="5" xfId="0" applyNumberFormat="1" applyFill="1" applyBorder="1" applyAlignment="1">
      <alignment horizontal="right"/>
    </xf>
    <xf numFmtId="4" fontId="8" fillId="7" borderId="5" xfId="0" applyNumberFormat="1" applyFont="1" applyFill="1" applyBorder="1" applyAlignment="1">
      <alignment horizontal="right"/>
    </xf>
    <xf numFmtId="4" fontId="0" fillId="7" borderId="10" xfId="0" applyNumberFormat="1" applyFill="1" applyBorder="1"/>
    <xf numFmtId="0" fontId="0" fillId="4" borderId="4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4" fontId="0" fillId="7" borderId="22" xfId="0" applyNumberFormat="1" applyFill="1" applyBorder="1" applyAlignment="1">
      <alignment horizontal="right"/>
    </xf>
    <xf numFmtId="0" fontId="0" fillId="0" borderId="7" xfId="0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4" xfId="0" applyBorder="1"/>
    <xf numFmtId="4" fontId="0" fillId="0" borderId="24" xfId="0" applyNumberFormat="1" applyBorder="1"/>
    <xf numFmtId="4" fontId="0" fillId="5" borderId="24" xfId="0" applyNumberFormat="1" applyFill="1" applyBorder="1" applyAlignment="1">
      <alignment horizontal="right"/>
    </xf>
    <xf numFmtId="4" fontId="0" fillId="0" borderId="24" xfId="0" applyNumberFormat="1" applyBorder="1" applyAlignment="1">
      <alignment horizontal="right"/>
    </xf>
    <xf numFmtId="0" fontId="0" fillId="6" borderId="14" xfId="0" applyFont="1" applyFill="1" applyBorder="1"/>
    <xf numFmtId="0" fontId="3" fillId="6" borderId="14" xfId="0" applyFont="1" applyFill="1" applyBorder="1" applyAlignment="1">
      <alignment horizontal="center" wrapText="1"/>
    </xf>
    <xf numFmtId="9" fontId="3" fillId="6" borderId="14" xfId="0" applyNumberFormat="1" applyFont="1" applyFill="1" applyBorder="1" applyAlignment="1">
      <alignment horizontal="center" wrapText="1"/>
    </xf>
    <xf numFmtId="0" fontId="0" fillId="0" borderId="25" xfId="0" applyBorder="1"/>
    <xf numFmtId="0" fontId="0" fillId="0" borderId="5" xfId="0" applyFill="1" applyBorder="1"/>
    <xf numFmtId="4" fontId="0" fillId="0" borderId="26" xfId="0" applyNumberFormat="1" applyBorder="1"/>
    <xf numFmtId="4" fontId="0" fillId="0" borderId="25" xfId="0" applyNumberFormat="1" applyBorder="1"/>
    <xf numFmtId="0" fontId="8" fillId="0" borderId="5" xfId="0" applyFont="1" applyFill="1" applyBorder="1" applyAlignment="1">
      <alignment horizontal="left" vertical="center"/>
    </xf>
    <xf numFmtId="0" fontId="0" fillId="0" borderId="13" xfId="0" applyBorder="1"/>
    <xf numFmtId="0" fontId="0" fillId="0" borderId="27" xfId="0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25" xfId="0" applyFill="1" applyBorder="1"/>
    <xf numFmtId="0" fontId="0" fillId="0" borderId="31" xfId="0" applyFill="1" applyBorder="1"/>
    <xf numFmtId="0" fontId="0" fillId="7" borderId="25" xfId="0" applyFill="1" applyBorder="1"/>
    <xf numFmtId="0" fontId="0" fillId="7" borderId="13" xfId="0" applyFill="1" applyBorder="1"/>
    <xf numFmtId="0" fontId="0" fillId="7" borderId="15" xfId="0" applyFill="1" applyBorder="1"/>
    <xf numFmtId="0" fontId="5" fillId="0" borderId="2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0" fillId="0" borderId="22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0" fillId="0" borderId="22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center" wrapText="1"/>
    </xf>
  </cellXfs>
  <cellStyles count="3">
    <cellStyle name="Entrada" xfId="2" builtinId="20"/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422274</xdr:colOff>
      <xdr:row>1</xdr:row>
      <xdr:rowOff>4763</xdr:rowOff>
    </xdr:from>
    <xdr:to>
      <xdr:col>3</xdr:col>
      <xdr:colOff>3976</xdr:colOff>
      <xdr:row>5</xdr:row>
      <xdr:rowOff>214312</xdr:rowOff>
    </xdr:to>
    <xdr:pic>
      <xdr:nvPicPr>
        <xdr:cNvPr id="2" name="1 Imagen" descr="Logo-Tribunal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087" y="195263"/>
          <a:ext cx="2740827" cy="1074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1628775</xdr:colOff>
      <xdr:row>5</xdr:row>
      <xdr:rowOff>154099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2962275" cy="91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zoomScale="120" zoomScaleNormal="120" workbookViewId="0">
      <selection activeCell="C14" sqref="C14"/>
    </sheetView>
  </sheetViews>
  <sheetFormatPr baseColWidth="10" defaultRowHeight="15" x14ac:dyDescent="0.25"/>
  <cols>
    <col min="1" max="1" width="8" customWidth="1"/>
    <col min="2" max="2" width="6.42578125" customWidth="1"/>
    <col min="3" max="3" width="41" customWidth="1"/>
    <col min="4" max="4" width="8.42578125" customWidth="1"/>
    <col min="7" max="7" width="14.7109375" customWidth="1"/>
    <col min="9" max="9" width="13.5703125" customWidth="1"/>
    <col min="11" max="11" width="13.140625" customWidth="1"/>
    <col min="12" max="12" width="40.7109375" customWidth="1"/>
    <col min="13" max="13" width="34.85546875" customWidth="1"/>
  </cols>
  <sheetData>
    <row r="1" spans="1:14" x14ac:dyDescent="0.25">
      <c r="B1" s="2"/>
      <c r="C1" s="42"/>
    </row>
    <row r="2" spans="1:14" x14ac:dyDescent="0.25">
      <c r="B2" s="2"/>
      <c r="C2" s="42"/>
    </row>
    <row r="3" spans="1:14" x14ac:dyDescent="0.25">
      <c r="B3" s="2"/>
      <c r="C3" s="42"/>
    </row>
    <row r="4" spans="1:14" x14ac:dyDescent="0.25">
      <c r="B4" s="2"/>
      <c r="C4" s="42"/>
      <c r="E4" s="38"/>
      <c r="F4" s="39"/>
      <c r="G4" s="39"/>
      <c r="H4" s="39"/>
      <c r="I4" s="39"/>
      <c r="J4" s="39"/>
      <c r="K4" s="39"/>
      <c r="L4" s="40"/>
    </row>
    <row r="5" spans="1:14" ht="23.25" x14ac:dyDescent="0.35">
      <c r="A5" s="1"/>
      <c r="B5" s="41"/>
      <c r="C5" s="43"/>
      <c r="D5" s="1"/>
      <c r="E5" s="83" t="s">
        <v>0</v>
      </c>
      <c r="F5" s="84"/>
      <c r="G5" s="84"/>
      <c r="H5" s="84"/>
      <c r="I5" s="84"/>
      <c r="J5" s="84"/>
      <c r="K5" s="84"/>
      <c r="L5" s="85"/>
      <c r="M5" s="1"/>
      <c r="N5" s="1"/>
    </row>
    <row r="6" spans="1:14" ht="21" x14ac:dyDescent="0.35">
      <c r="B6" s="2"/>
      <c r="C6" s="42"/>
      <c r="D6" s="2"/>
      <c r="E6" s="86" t="s">
        <v>140</v>
      </c>
      <c r="F6" s="87"/>
      <c r="G6" s="87"/>
      <c r="H6" s="87"/>
      <c r="I6" s="87"/>
      <c r="J6" s="87"/>
      <c r="K6" s="87"/>
      <c r="L6" s="88"/>
    </row>
    <row r="7" spans="1:14" x14ac:dyDescent="0.25">
      <c r="B7" s="2"/>
      <c r="C7" s="13"/>
      <c r="D7" s="31"/>
    </row>
    <row r="8" spans="1:14" s="8" customFormat="1" x14ac:dyDescent="0.25">
      <c r="D8" s="33"/>
      <c r="E8" s="47"/>
      <c r="G8" s="33"/>
    </row>
    <row r="9" spans="1:14" x14ac:dyDescent="0.25">
      <c r="E9" s="45"/>
      <c r="F9" s="46"/>
    </row>
    <row r="10" spans="1:14" s="37" customFormat="1" ht="30.75" thickBot="1" x14ac:dyDescent="0.3">
      <c r="A10" s="35" t="s">
        <v>1</v>
      </c>
      <c r="B10" s="44" t="s">
        <v>2</v>
      </c>
      <c r="C10" s="35" t="s">
        <v>3</v>
      </c>
      <c r="D10" s="35" t="s">
        <v>4</v>
      </c>
      <c r="E10" s="35" t="s">
        <v>5</v>
      </c>
      <c r="F10" s="35" t="s">
        <v>6</v>
      </c>
      <c r="G10" s="35" t="s">
        <v>7</v>
      </c>
      <c r="H10" s="35" t="s">
        <v>8</v>
      </c>
      <c r="I10" s="35" t="s">
        <v>9</v>
      </c>
      <c r="J10" s="35" t="s">
        <v>10</v>
      </c>
      <c r="K10" s="35" t="s">
        <v>137</v>
      </c>
      <c r="L10" s="35" t="s">
        <v>11</v>
      </c>
      <c r="M10" s="35" t="s">
        <v>12</v>
      </c>
      <c r="N10" s="36"/>
    </row>
    <row r="11" spans="1:14" x14ac:dyDescent="0.25">
      <c r="A11" s="3">
        <v>1</v>
      </c>
      <c r="B11" s="18" t="s">
        <v>13</v>
      </c>
      <c r="C11" s="5" t="s">
        <v>14</v>
      </c>
      <c r="D11" s="6">
        <v>24</v>
      </c>
      <c r="E11" s="7">
        <v>52580</v>
      </c>
      <c r="F11" s="7">
        <v>2057</v>
      </c>
      <c r="G11" s="7">
        <v>1457</v>
      </c>
      <c r="H11" s="7">
        <v>0</v>
      </c>
      <c r="I11" s="7">
        <v>0</v>
      </c>
      <c r="J11" s="7">
        <v>12594.14</v>
      </c>
      <c r="K11" s="7">
        <v>6046.7</v>
      </c>
      <c r="L11" s="68" t="s">
        <v>15</v>
      </c>
      <c r="M11" s="74" t="s">
        <v>16</v>
      </c>
      <c r="N11" s="8"/>
    </row>
    <row r="12" spans="1:14" x14ac:dyDescent="0.25">
      <c r="A12" s="9">
        <v>2</v>
      </c>
      <c r="B12" s="19" t="s">
        <v>13</v>
      </c>
      <c r="C12" s="5" t="s">
        <v>17</v>
      </c>
      <c r="D12" s="6">
        <v>16</v>
      </c>
      <c r="E12" s="7">
        <v>22186</v>
      </c>
      <c r="F12" s="7">
        <v>1465</v>
      </c>
      <c r="G12" s="7">
        <v>987</v>
      </c>
      <c r="H12" s="7">
        <v>0</v>
      </c>
      <c r="I12" s="7">
        <v>0</v>
      </c>
      <c r="J12" s="7">
        <v>4002.2</v>
      </c>
      <c r="K12" s="7">
        <v>2551.39</v>
      </c>
      <c r="L12" s="68" t="s">
        <v>18</v>
      </c>
      <c r="M12" s="75" t="s">
        <v>16</v>
      </c>
      <c r="N12" s="8"/>
    </row>
    <row r="13" spans="1:14" x14ac:dyDescent="0.25">
      <c r="A13" s="9">
        <v>3</v>
      </c>
      <c r="B13" s="4" t="s">
        <v>19</v>
      </c>
      <c r="C13" s="5" t="s">
        <v>20</v>
      </c>
      <c r="D13" s="6">
        <v>11</v>
      </c>
      <c r="E13" s="7">
        <v>14133</v>
      </c>
      <c r="F13" s="7">
        <v>1093</v>
      </c>
      <c r="G13" s="7">
        <v>679</v>
      </c>
      <c r="H13" s="7">
        <v>0</v>
      </c>
      <c r="I13" s="7">
        <v>0</v>
      </c>
      <c r="J13" s="7">
        <v>2120.96</v>
      </c>
      <c r="K13" s="7">
        <v>1625.3</v>
      </c>
      <c r="L13" s="68" t="s">
        <v>21</v>
      </c>
      <c r="M13" s="75" t="s">
        <v>16</v>
      </c>
      <c r="N13" s="8"/>
    </row>
    <row r="14" spans="1:14" x14ac:dyDescent="0.25">
      <c r="A14" s="9">
        <v>4</v>
      </c>
      <c r="B14" s="20" t="s">
        <v>13</v>
      </c>
      <c r="C14" s="5" t="s">
        <v>22</v>
      </c>
      <c r="D14" s="6">
        <v>16</v>
      </c>
      <c r="E14" s="7">
        <v>22186</v>
      </c>
      <c r="F14" s="7">
        <v>1465</v>
      </c>
      <c r="G14" s="7">
        <v>987</v>
      </c>
      <c r="H14" s="7">
        <v>0</v>
      </c>
      <c r="I14" s="7">
        <v>265.08</v>
      </c>
      <c r="J14" s="7">
        <v>4064.55</v>
      </c>
      <c r="K14" s="7">
        <v>2581.87</v>
      </c>
      <c r="L14" s="68" t="s">
        <v>18</v>
      </c>
      <c r="M14" s="75" t="s">
        <v>16</v>
      </c>
      <c r="N14" s="8"/>
    </row>
    <row r="15" spans="1:14" x14ac:dyDescent="0.25">
      <c r="A15" s="9">
        <v>5</v>
      </c>
      <c r="B15" s="20" t="s">
        <v>19</v>
      </c>
      <c r="C15" s="5" t="s">
        <v>23</v>
      </c>
      <c r="D15" s="6">
        <v>11</v>
      </c>
      <c r="E15" s="7">
        <v>14133</v>
      </c>
      <c r="F15" s="7">
        <v>1093</v>
      </c>
      <c r="G15" s="7">
        <v>679</v>
      </c>
      <c r="H15" s="7">
        <v>0</v>
      </c>
      <c r="I15" s="7">
        <v>176.72</v>
      </c>
      <c r="J15" s="7">
        <v>2158.6799999999998</v>
      </c>
      <c r="K15" s="7">
        <v>1625.3</v>
      </c>
      <c r="L15" s="68" t="s">
        <v>24</v>
      </c>
      <c r="M15" s="75" t="s">
        <v>16</v>
      </c>
      <c r="N15" s="8"/>
    </row>
    <row r="16" spans="1:14" x14ac:dyDescent="0.25">
      <c r="A16" s="9">
        <v>6</v>
      </c>
      <c r="B16" s="19" t="s">
        <v>19</v>
      </c>
      <c r="C16" s="5" t="s">
        <v>25</v>
      </c>
      <c r="D16" s="6">
        <v>11</v>
      </c>
      <c r="E16" s="7">
        <v>14133</v>
      </c>
      <c r="F16" s="7">
        <v>1093</v>
      </c>
      <c r="G16" s="7">
        <v>679</v>
      </c>
      <c r="H16" s="7">
        <v>0</v>
      </c>
      <c r="I16" s="7">
        <v>176.72</v>
      </c>
      <c r="J16" s="7">
        <v>2158.6799999999998</v>
      </c>
      <c r="K16" s="7">
        <v>1625.3</v>
      </c>
      <c r="L16" s="68" t="s">
        <v>24</v>
      </c>
      <c r="M16" s="75" t="s">
        <v>16</v>
      </c>
      <c r="N16" s="8"/>
    </row>
    <row r="17" spans="1:14" x14ac:dyDescent="0.25">
      <c r="A17" s="9">
        <v>7</v>
      </c>
      <c r="B17" s="19" t="s">
        <v>19</v>
      </c>
      <c r="C17" s="5" t="s">
        <v>26</v>
      </c>
      <c r="D17" s="6">
        <v>11</v>
      </c>
      <c r="E17" s="7">
        <v>14133</v>
      </c>
      <c r="F17" s="7">
        <v>1093</v>
      </c>
      <c r="G17" s="7">
        <v>679</v>
      </c>
      <c r="H17" s="7">
        <v>0</v>
      </c>
      <c r="I17" s="7">
        <v>176.72</v>
      </c>
      <c r="J17" s="7">
        <v>2158.6799999999998</v>
      </c>
      <c r="K17" s="7">
        <v>1625.3</v>
      </c>
      <c r="L17" s="68" t="s">
        <v>27</v>
      </c>
      <c r="M17" s="75" t="s">
        <v>16</v>
      </c>
      <c r="N17" s="8"/>
    </row>
    <row r="18" spans="1:14" x14ac:dyDescent="0.25">
      <c r="A18" s="9">
        <v>8</v>
      </c>
      <c r="B18" s="4" t="s">
        <v>13</v>
      </c>
      <c r="C18" s="5" t="s">
        <v>28</v>
      </c>
      <c r="D18" s="6">
        <v>17</v>
      </c>
      <c r="E18" s="7">
        <v>24533</v>
      </c>
      <c r="F18" s="7">
        <v>1549</v>
      </c>
      <c r="G18" s="7">
        <v>1016</v>
      </c>
      <c r="H18" s="7">
        <v>0</v>
      </c>
      <c r="I18" s="7">
        <v>265.08</v>
      </c>
      <c r="J18" s="7">
        <v>4643.1400000000003</v>
      </c>
      <c r="K18" s="7">
        <v>2851.78</v>
      </c>
      <c r="L18" s="68" t="s">
        <v>29</v>
      </c>
      <c r="M18" s="75" t="s">
        <v>16</v>
      </c>
      <c r="N18" s="8"/>
    </row>
    <row r="19" spans="1:14" x14ac:dyDescent="0.25">
      <c r="A19" s="9">
        <v>9</v>
      </c>
      <c r="B19" s="20" t="s">
        <v>19</v>
      </c>
      <c r="C19" s="5" t="s">
        <v>30</v>
      </c>
      <c r="D19" s="6">
        <v>11</v>
      </c>
      <c r="E19" s="7">
        <v>14133</v>
      </c>
      <c r="F19" s="7">
        <v>1093</v>
      </c>
      <c r="G19" s="7">
        <v>679</v>
      </c>
      <c r="H19" s="7">
        <v>0</v>
      </c>
      <c r="I19" s="7">
        <v>265.08</v>
      </c>
      <c r="J19" s="7">
        <v>2177.58</v>
      </c>
      <c r="K19" s="7">
        <v>1655.78</v>
      </c>
      <c r="L19" s="68" t="s">
        <v>24</v>
      </c>
      <c r="M19" s="75" t="s">
        <v>16</v>
      </c>
      <c r="N19" s="8"/>
    </row>
    <row r="20" spans="1:14" x14ac:dyDescent="0.25">
      <c r="A20" s="9">
        <v>10</v>
      </c>
      <c r="B20" s="19" t="s">
        <v>13</v>
      </c>
      <c r="C20" s="5" t="s">
        <v>31</v>
      </c>
      <c r="D20" s="6">
        <v>16</v>
      </c>
      <c r="E20" s="7">
        <v>22186</v>
      </c>
      <c r="F20" s="7">
        <v>1465</v>
      </c>
      <c r="G20" s="7">
        <v>987</v>
      </c>
      <c r="H20" s="7">
        <v>0</v>
      </c>
      <c r="I20" s="7">
        <v>176.72</v>
      </c>
      <c r="J20" s="7">
        <v>4043.77</v>
      </c>
      <c r="K20" s="7">
        <v>2571.71</v>
      </c>
      <c r="L20" s="68" t="s">
        <v>18</v>
      </c>
      <c r="M20" s="75" t="s">
        <v>16</v>
      </c>
      <c r="N20" s="8"/>
    </row>
    <row r="21" spans="1:14" x14ac:dyDescent="0.25">
      <c r="A21" s="9">
        <v>11</v>
      </c>
      <c r="B21" s="19" t="s">
        <v>13</v>
      </c>
      <c r="C21" s="5" t="s">
        <v>32</v>
      </c>
      <c r="D21" s="6">
        <v>17</v>
      </c>
      <c r="E21" s="7">
        <v>24533</v>
      </c>
      <c r="F21" s="7">
        <v>1549</v>
      </c>
      <c r="G21" s="7">
        <v>1016</v>
      </c>
      <c r="H21" s="7">
        <v>0</v>
      </c>
      <c r="I21" s="7">
        <v>265.08</v>
      </c>
      <c r="J21" s="7">
        <v>4643.1400000000003</v>
      </c>
      <c r="K21" s="7">
        <v>2851.78</v>
      </c>
      <c r="L21" s="68" t="s">
        <v>33</v>
      </c>
      <c r="M21" s="75" t="s">
        <v>16</v>
      </c>
      <c r="N21" s="8"/>
    </row>
    <row r="22" spans="1:14" x14ac:dyDescent="0.25">
      <c r="A22" s="9">
        <v>12</v>
      </c>
      <c r="B22" s="4" t="s">
        <v>19</v>
      </c>
      <c r="C22" s="5" t="s">
        <v>34</v>
      </c>
      <c r="D22" s="6">
        <v>9</v>
      </c>
      <c r="E22" s="7">
        <v>13087</v>
      </c>
      <c r="F22" s="7">
        <v>957</v>
      </c>
      <c r="G22" s="7">
        <v>661</v>
      </c>
      <c r="H22" s="7">
        <v>0</v>
      </c>
      <c r="I22" s="7">
        <v>441.8</v>
      </c>
      <c r="J22" s="7">
        <v>1959</v>
      </c>
      <c r="K22" s="7">
        <v>1555.82</v>
      </c>
      <c r="L22" s="68" t="s">
        <v>35</v>
      </c>
      <c r="M22" s="75" t="s">
        <v>16</v>
      </c>
      <c r="N22" s="8"/>
    </row>
    <row r="23" spans="1:14" x14ac:dyDescent="0.25">
      <c r="A23" s="9">
        <v>13</v>
      </c>
      <c r="B23" s="20" t="s">
        <v>19</v>
      </c>
      <c r="C23" s="5" t="s">
        <v>36</v>
      </c>
      <c r="D23" s="6">
        <v>11</v>
      </c>
      <c r="E23" s="7">
        <v>14133</v>
      </c>
      <c r="F23" s="7">
        <v>1093</v>
      </c>
      <c r="G23" s="7">
        <v>679</v>
      </c>
      <c r="H23" s="7">
        <v>0</v>
      </c>
      <c r="I23" s="7">
        <v>265.08</v>
      </c>
      <c r="J23" s="7">
        <v>2177.58</v>
      </c>
      <c r="K23" s="7">
        <v>1655.78</v>
      </c>
      <c r="L23" s="68" t="s">
        <v>27</v>
      </c>
      <c r="M23" s="75" t="s">
        <v>16</v>
      </c>
      <c r="N23" s="8"/>
    </row>
    <row r="24" spans="1:14" x14ac:dyDescent="0.25">
      <c r="A24" s="9">
        <v>14</v>
      </c>
      <c r="B24" s="19" t="s">
        <v>19</v>
      </c>
      <c r="C24" s="5" t="s">
        <v>37</v>
      </c>
      <c r="D24" s="6">
        <v>11</v>
      </c>
      <c r="E24" s="7">
        <v>14133</v>
      </c>
      <c r="F24" s="7">
        <v>1093</v>
      </c>
      <c r="G24" s="7">
        <v>679</v>
      </c>
      <c r="H24" s="7">
        <v>0</v>
      </c>
      <c r="I24" s="7">
        <v>265.08</v>
      </c>
      <c r="J24" s="7">
        <v>2177.58</v>
      </c>
      <c r="K24" s="7">
        <v>1655.78</v>
      </c>
      <c r="L24" s="68" t="s">
        <v>21</v>
      </c>
      <c r="M24" s="75" t="s">
        <v>16</v>
      </c>
      <c r="N24" s="8"/>
    </row>
    <row r="25" spans="1:14" x14ac:dyDescent="0.25">
      <c r="A25" s="9">
        <v>15</v>
      </c>
      <c r="B25" s="4" t="s">
        <v>19</v>
      </c>
      <c r="C25" s="5" t="s">
        <v>38</v>
      </c>
      <c r="D25" s="6">
        <v>11</v>
      </c>
      <c r="E25" s="7">
        <v>14133</v>
      </c>
      <c r="F25" s="7">
        <v>1093</v>
      </c>
      <c r="G25" s="7">
        <v>679</v>
      </c>
      <c r="H25" s="7">
        <v>0</v>
      </c>
      <c r="I25" s="7">
        <v>265.08</v>
      </c>
      <c r="J25" s="7">
        <v>2177.58</v>
      </c>
      <c r="K25" s="7">
        <v>1655.78</v>
      </c>
      <c r="L25" s="68" t="s">
        <v>24</v>
      </c>
      <c r="M25" s="75" t="s">
        <v>16</v>
      </c>
      <c r="N25" s="8"/>
    </row>
    <row r="26" spans="1:14" x14ac:dyDescent="0.25">
      <c r="A26" s="9">
        <v>16</v>
      </c>
      <c r="B26" s="19" t="s">
        <v>19</v>
      </c>
      <c r="C26" s="5" t="s">
        <v>39</v>
      </c>
      <c r="D26" s="6">
        <v>11</v>
      </c>
      <c r="E26" s="7">
        <v>14133</v>
      </c>
      <c r="F26" s="7">
        <v>1093</v>
      </c>
      <c r="G26" s="7">
        <v>679</v>
      </c>
      <c r="H26" s="7">
        <v>0</v>
      </c>
      <c r="I26" s="7">
        <v>265.08</v>
      </c>
      <c r="J26" s="7">
        <v>2177.58</v>
      </c>
      <c r="K26" s="7">
        <v>1655.78</v>
      </c>
      <c r="L26" s="68" t="s">
        <v>24</v>
      </c>
      <c r="M26" s="75" t="s">
        <v>16</v>
      </c>
      <c r="N26" s="8"/>
    </row>
    <row r="27" spans="1:14" x14ac:dyDescent="0.25">
      <c r="A27" s="9">
        <v>17</v>
      </c>
      <c r="B27" s="4" t="s">
        <v>19</v>
      </c>
      <c r="C27" s="5" t="s">
        <v>40</v>
      </c>
      <c r="D27" s="6">
        <v>11</v>
      </c>
      <c r="E27" s="7">
        <v>14133</v>
      </c>
      <c r="F27" s="7">
        <v>1093</v>
      </c>
      <c r="G27" s="7">
        <v>679</v>
      </c>
      <c r="H27" s="7">
        <v>140</v>
      </c>
      <c r="I27" s="7">
        <v>679</v>
      </c>
      <c r="J27" s="7">
        <v>2150.86</v>
      </c>
      <c r="K27" s="7">
        <v>1641.4</v>
      </c>
      <c r="L27" s="68" t="s">
        <v>21</v>
      </c>
      <c r="M27" s="75" t="s">
        <v>16</v>
      </c>
      <c r="N27" s="8"/>
    </row>
    <row r="28" spans="1:14" x14ac:dyDescent="0.25">
      <c r="A28" s="9">
        <v>18</v>
      </c>
      <c r="B28" s="20" t="s">
        <v>13</v>
      </c>
      <c r="C28" s="5" t="s">
        <v>41</v>
      </c>
      <c r="D28" s="6">
        <v>26</v>
      </c>
      <c r="E28" s="7">
        <v>65679</v>
      </c>
      <c r="F28" s="7">
        <v>2544</v>
      </c>
      <c r="G28" s="7">
        <v>1794</v>
      </c>
      <c r="H28" s="7">
        <v>0</v>
      </c>
      <c r="I28" s="7">
        <v>0</v>
      </c>
      <c r="J28" s="7">
        <v>16771.04</v>
      </c>
      <c r="K28" s="7">
        <v>7553.09</v>
      </c>
      <c r="L28" s="68" t="s">
        <v>42</v>
      </c>
      <c r="M28" s="75" t="s">
        <v>16</v>
      </c>
      <c r="N28" s="8"/>
    </row>
    <row r="29" spans="1:14" x14ac:dyDescent="0.25">
      <c r="A29" s="9">
        <v>19</v>
      </c>
      <c r="B29" s="20" t="s">
        <v>13</v>
      </c>
      <c r="C29" s="5" t="s">
        <v>43</v>
      </c>
      <c r="D29" s="6">
        <v>24</v>
      </c>
      <c r="E29" s="7">
        <v>52580</v>
      </c>
      <c r="F29" s="7">
        <v>2057</v>
      </c>
      <c r="G29" s="7">
        <v>1457</v>
      </c>
      <c r="H29" s="7">
        <v>0</v>
      </c>
      <c r="I29" s="7">
        <v>441.8</v>
      </c>
      <c r="J29" s="7">
        <v>12726.68</v>
      </c>
      <c r="K29" s="7">
        <v>6097.51</v>
      </c>
      <c r="L29" s="68" t="s">
        <v>15</v>
      </c>
      <c r="M29" s="75" t="s">
        <v>16</v>
      </c>
      <c r="N29" s="8"/>
    </row>
    <row r="30" spans="1:14" x14ac:dyDescent="0.25">
      <c r="A30" s="9">
        <v>20</v>
      </c>
      <c r="B30" s="20" t="s">
        <v>13</v>
      </c>
      <c r="C30" s="5" t="s">
        <v>44</v>
      </c>
      <c r="D30" s="6">
        <v>16</v>
      </c>
      <c r="E30" s="7">
        <v>22186</v>
      </c>
      <c r="F30" s="7">
        <v>1465</v>
      </c>
      <c r="G30" s="7">
        <v>987</v>
      </c>
      <c r="H30" s="7">
        <v>0</v>
      </c>
      <c r="I30" s="7">
        <v>265.08</v>
      </c>
      <c r="J30" s="7">
        <v>4064.55</v>
      </c>
      <c r="K30" s="7">
        <v>2581.87</v>
      </c>
      <c r="L30" s="68" t="s">
        <v>18</v>
      </c>
      <c r="M30" s="75" t="s">
        <v>16</v>
      </c>
      <c r="N30" s="8"/>
    </row>
    <row r="31" spans="1:14" x14ac:dyDescent="0.25">
      <c r="A31" s="9">
        <v>21</v>
      </c>
      <c r="B31" s="20" t="s">
        <v>13</v>
      </c>
      <c r="C31" s="5" t="s">
        <v>45</v>
      </c>
      <c r="D31" s="6">
        <v>17</v>
      </c>
      <c r="E31" s="7">
        <v>24533</v>
      </c>
      <c r="F31" s="7">
        <v>1549</v>
      </c>
      <c r="G31" s="7">
        <v>1016</v>
      </c>
      <c r="H31" s="7">
        <v>0</v>
      </c>
      <c r="I31" s="7">
        <v>353.44</v>
      </c>
      <c r="J31" s="7">
        <v>4663.92</v>
      </c>
      <c r="K31" s="7">
        <v>2861.94</v>
      </c>
      <c r="L31" s="68" t="s">
        <v>33</v>
      </c>
      <c r="M31" s="75" t="s">
        <v>16</v>
      </c>
      <c r="N31" s="8"/>
    </row>
    <row r="32" spans="1:14" x14ac:dyDescent="0.25">
      <c r="A32" s="9">
        <v>22</v>
      </c>
      <c r="B32" s="20" t="s">
        <v>13</v>
      </c>
      <c r="C32" s="5" t="s">
        <v>46</v>
      </c>
      <c r="D32" s="6">
        <v>17</v>
      </c>
      <c r="E32" s="7">
        <v>24533</v>
      </c>
      <c r="F32" s="7">
        <v>1549</v>
      </c>
      <c r="G32" s="7">
        <v>1016</v>
      </c>
      <c r="H32" s="7">
        <v>0</v>
      </c>
      <c r="I32" s="7">
        <v>0</v>
      </c>
      <c r="J32" s="7">
        <v>4580.79</v>
      </c>
      <c r="K32" s="7">
        <v>2821.3</v>
      </c>
      <c r="L32" s="68" t="s">
        <v>33</v>
      </c>
      <c r="M32" s="75" t="s">
        <v>16</v>
      </c>
      <c r="N32" s="8"/>
    </row>
    <row r="33" spans="1:14" x14ac:dyDescent="0.25">
      <c r="A33" s="9">
        <v>23</v>
      </c>
      <c r="B33" s="20" t="s">
        <v>13</v>
      </c>
      <c r="C33" s="5" t="s">
        <v>47</v>
      </c>
      <c r="D33" s="6">
        <v>17</v>
      </c>
      <c r="E33" s="7">
        <v>24533</v>
      </c>
      <c r="F33" s="7">
        <v>1549</v>
      </c>
      <c r="G33" s="7">
        <v>1016</v>
      </c>
      <c r="H33" s="7">
        <v>0</v>
      </c>
      <c r="I33" s="7">
        <v>265.08</v>
      </c>
      <c r="J33" s="7">
        <v>4643.1400000000003</v>
      </c>
      <c r="K33" s="7">
        <v>2851.78</v>
      </c>
      <c r="L33" s="68" t="s">
        <v>33</v>
      </c>
      <c r="M33" s="75" t="s">
        <v>16</v>
      </c>
      <c r="N33" s="8"/>
    </row>
    <row r="34" spans="1:14" x14ac:dyDescent="0.25">
      <c r="A34" s="9">
        <v>24</v>
      </c>
      <c r="B34" s="20" t="s">
        <v>13</v>
      </c>
      <c r="C34" s="5" t="s">
        <v>48</v>
      </c>
      <c r="D34" s="6">
        <v>22</v>
      </c>
      <c r="E34" s="7">
        <v>42280</v>
      </c>
      <c r="F34" s="7">
        <v>1865</v>
      </c>
      <c r="G34" s="7">
        <v>1345</v>
      </c>
      <c r="H34" s="7">
        <v>0</v>
      </c>
      <c r="I34" s="7">
        <v>265.08</v>
      </c>
      <c r="J34" s="7">
        <v>9492.4699999999993</v>
      </c>
      <c r="K34" s="7">
        <v>4892.68</v>
      </c>
      <c r="L34" s="68" t="s">
        <v>49</v>
      </c>
      <c r="M34" s="75" t="s">
        <v>16</v>
      </c>
      <c r="N34" s="8"/>
    </row>
    <row r="35" spans="1:14" x14ac:dyDescent="0.25">
      <c r="A35" s="9">
        <v>25</v>
      </c>
      <c r="B35" s="19" t="s">
        <v>19</v>
      </c>
      <c r="C35" s="5" t="s">
        <v>50</v>
      </c>
      <c r="D35" s="6">
        <v>11</v>
      </c>
      <c r="E35" s="7">
        <v>14133</v>
      </c>
      <c r="F35" s="7">
        <v>1093</v>
      </c>
      <c r="G35" s="7">
        <v>679</v>
      </c>
      <c r="H35" s="7">
        <v>0</v>
      </c>
      <c r="I35" s="7">
        <v>176.72</v>
      </c>
      <c r="J35" s="7">
        <v>2158.6799999999998</v>
      </c>
      <c r="K35" s="7">
        <v>1625.3</v>
      </c>
      <c r="L35" s="68" t="s">
        <v>24</v>
      </c>
      <c r="M35" s="75" t="s">
        <v>16</v>
      </c>
      <c r="N35" s="8"/>
    </row>
    <row r="36" spans="1:14" x14ac:dyDescent="0.25">
      <c r="A36" s="9">
        <v>26</v>
      </c>
      <c r="B36" s="4" t="s">
        <v>19</v>
      </c>
      <c r="C36" s="5" t="s">
        <v>51</v>
      </c>
      <c r="D36" s="6">
        <v>11</v>
      </c>
      <c r="E36" s="7">
        <v>14133</v>
      </c>
      <c r="F36" s="7">
        <v>1093</v>
      </c>
      <c r="G36" s="7">
        <v>679</v>
      </c>
      <c r="H36" s="7">
        <v>0</v>
      </c>
      <c r="I36" s="7">
        <v>353.44</v>
      </c>
      <c r="J36" s="7">
        <v>2196.23</v>
      </c>
      <c r="K36" s="7">
        <v>1665.94</v>
      </c>
      <c r="L36" s="68" t="s">
        <v>24</v>
      </c>
      <c r="M36" s="75" t="s">
        <v>16</v>
      </c>
      <c r="N36" s="8"/>
    </row>
    <row r="37" spans="1:14" x14ac:dyDescent="0.25">
      <c r="A37" s="9">
        <v>27</v>
      </c>
      <c r="B37" s="20" t="s">
        <v>13</v>
      </c>
      <c r="C37" s="5" t="s">
        <v>52</v>
      </c>
      <c r="D37" s="6">
        <v>16</v>
      </c>
      <c r="E37" s="7">
        <v>22186</v>
      </c>
      <c r="F37" s="7">
        <v>1465</v>
      </c>
      <c r="G37" s="7">
        <v>987</v>
      </c>
      <c r="H37" s="7">
        <v>0</v>
      </c>
      <c r="I37" s="7">
        <v>353.44</v>
      </c>
      <c r="J37" s="7">
        <v>4085.33</v>
      </c>
      <c r="K37" s="7">
        <v>2592.04</v>
      </c>
      <c r="L37" s="68" t="s">
        <v>18</v>
      </c>
      <c r="M37" s="75" t="s">
        <v>16</v>
      </c>
      <c r="N37" s="8"/>
    </row>
    <row r="38" spans="1:14" x14ac:dyDescent="0.25">
      <c r="A38" s="9">
        <v>28</v>
      </c>
      <c r="B38" s="20" t="s">
        <v>19</v>
      </c>
      <c r="C38" s="5" t="s">
        <v>53</v>
      </c>
      <c r="D38" s="6">
        <v>11</v>
      </c>
      <c r="E38" s="7">
        <v>14133</v>
      </c>
      <c r="F38" s="7">
        <v>1093</v>
      </c>
      <c r="G38" s="7">
        <v>679</v>
      </c>
      <c r="H38" s="7">
        <v>0</v>
      </c>
      <c r="I38" s="7">
        <v>176.72</v>
      </c>
      <c r="J38" s="7">
        <v>2158.6799999999998</v>
      </c>
      <c r="K38" s="7">
        <v>1625.3</v>
      </c>
      <c r="L38" s="68" t="s">
        <v>21</v>
      </c>
      <c r="M38" s="75" t="s">
        <v>16</v>
      </c>
      <c r="N38" s="8"/>
    </row>
    <row r="39" spans="1:14" x14ac:dyDescent="0.25">
      <c r="A39" s="9">
        <v>29</v>
      </c>
      <c r="B39" s="20" t="s">
        <v>19</v>
      </c>
      <c r="C39" s="5" t="s">
        <v>54</v>
      </c>
      <c r="D39" s="6">
        <v>11</v>
      </c>
      <c r="E39" s="7">
        <v>7066.5</v>
      </c>
      <c r="F39" s="7">
        <v>546.5</v>
      </c>
      <c r="G39" s="7">
        <v>339.5</v>
      </c>
      <c r="H39" s="7">
        <v>0</v>
      </c>
      <c r="I39" s="7">
        <v>88.36</v>
      </c>
      <c r="J39" s="7">
        <v>1079.3399999999999</v>
      </c>
      <c r="K39" s="7">
        <v>812.65</v>
      </c>
      <c r="L39" s="68" t="s">
        <v>24</v>
      </c>
      <c r="M39" s="75" t="s">
        <v>16</v>
      </c>
      <c r="N39" s="8"/>
    </row>
    <row r="40" spans="1:14" x14ac:dyDescent="0.25">
      <c r="A40" s="9">
        <v>30</v>
      </c>
      <c r="B40" s="20" t="s">
        <v>19</v>
      </c>
      <c r="C40" s="5" t="s">
        <v>55</v>
      </c>
      <c r="D40" s="6">
        <v>11</v>
      </c>
      <c r="E40" s="7">
        <v>14133</v>
      </c>
      <c r="F40" s="7">
        <v>1093</v>
      </c>
      <c r="G40" s="7">
        <v>679</v>
      </c>
      <c r="H40" s="7">
        <v>0</v>
      </c>
      <c r="I40" s="7">
        <v>530.16</v>
      </c>
      <c r="J40" s="7">
        <v>2234.1799999999998</v>
      </c>
      <c r="K40" s="7">
        <v>1686.26</v>
      </c>
      <c r="L40" s="68" t="s">
        <v>24</v>
      </c>
      <c r="M40" s="75" t="s">
        <v>16</v>
      </c>
      <c r="N40" s="8"/>
    </row>
    <row r="41" spans="1:14" x14ac:dyDescent="0.25">
      <c r="A41" s="9">
        <v>31</v>
      </c>
      <c r="B41" s="19" t="s">
        <v>13</v>
      </c>
      <c r="C41" s="5" t="s">
        <v>56</v>
      </c>
      <c r="D41" s="6">
        <v>15</v>
      </c>
      <c r="E41" s="7">
        <v>19532</v>
      </c>
      <c r="F41" s="7">
        <v>1286</v>
      </c>
      <c r="G41" s="7">
        <v>857</v>
      </c>
      <c r="H41" s="7">
        <v>0</v>
      </c>
      <c r="I41" s="7">
        <v>176.72</v>
      </c>
      <c r="J41" s="7">
        <v>3428.94</v>
      </c>
      <c r="K41" s="7">
        <v>2246.1799999999998</v>
      </c>
      <c r="L41" s="68" t="s">
        <v>57</v>
      </c>
      <c r="M41" s="75" t="s">
        <v>16</v>
      </c>
      <c r="N41" s="8"/>
    </row>
    <row r="42" spans="1:14" x14ac:dyDescent="0.25">
      <c r="A42" s="9">
        <v>32</v>
      </c>
      <c r="B42" s="19" t="s">
        <v>19</v>
      </c>
      <c r="C42" s="5" t="s">
        <v>58</v>
      </c>
      <c r="D42" s="6">
        <v>11</v>
      </c>
      <c r="E42" s="7">
        <v>14133</v>
      </c>
      <c r="F42" s="7">
        <v>1093</v>
      </c>
      <c r="G42" s="7">
        <v>679</v>
      </c>
      <c r="H42" s="7">
        <v>0</v>
      </c>
      <c r="I42" s="7">
        <v>176.72</v>
      </c>
      <c r="J42" s="7">
        <v>2158.6799999999998</v>
      </c>
      <c r="K42" s="7">
        <v>1645.62</v>
      </c>
      <c r="L42" s="68" t="s">
        <v>24</v>
      </c>
      <c r="M42" s="75" t="s">
        <v>16</v>
      </c>
      <c r="N42" s="8"/>
    </row>
    <row r="43" spans="1:14" x14ac:dyDescent="0.25">
      <c r="A43" s="9">
        <v>33</v>
      </c>
      <c r="B43" s="19" t="s">
        <v>19</v>
      </c>
      <c r="C43" s="5" t="s">
        <v>59</v>
      </c>
      <c r="D43" s="6">
        <v>11</v>
      </c>
      <c r="E43" s="7">
        <v>14133</v>
      </c>
      <c r="F43" s="7">
        <v>1093</v>
      </c>
      <c r="G43" s="7">
        <v>679</v>
      </c>
      <c r="H43" s="7">
        <v>0</v>
      </c>
      <c r="I43" s="7">
        <v>265.08</v>
      </c>
      <c r="J43" s="7">
        <v>2177.58</v>
      </c>
      <c r="K43" s="7">
        <v>1655.78</v>
      </c>
      <c r="L43" s="68" t="s">
        <v>24</v>
      </c>
      <c r="M43" s="75" t="s">
        <v>16</v>
      </c>
      <c r="N43" s="8"/>
    </row>
    <row r="44" spans="1:14" x14ac:dyDescent="0.25">
      <c r="A44" s="9">
        <v>34</v>
      </c>
      <c r="B44" s="19" t="s">
        <v>13</v>
      </c>
      <c r="C44" s="5" t="s">
        <v>60</v>
      </c>
      <c r="D44" s="6">
        <v>16</v>
      </c>
      <c r="E44" s="7">
        <v>22186</v>
      </c>
      <c r="F44" s="7">
        <v>1465</v>
      </c>
      <c r="G44" s="7">
        <v>987</v>
      </c>
      <c r="H44" s="7">
        <v>0</v>
      </c>
      <c r="I44" s="7">
        <v>0</v>
      </c>
      <c r="J44" s="7">
        <v>4002.2</v>
      </c>
      <c r="K44" s="7">
        <v>2551.39</v>
      </c>
      <c r="L44" s="68" t="s">
        <v>18</v>
      </c>
      <c r="M44" s="75" t="s">
        <v>16</v>
      </c>
      <c r="N44" s="8"/>
    </row>
    <row r="45" spans="1:14" x14ac:dyDescent="0.25">
      <c r="A45" s="9">
        <v>35</v>
      </c>
      <c r="B45" s="19" t="s">
        <v>19</v>
      </c>
      <c r="C45" s="5" t="s">
        <v>61</v>
      </c>
      <c r="D45" s="6">
        <v>11</v>
      </c>
      <c r="E45" s="7">
        <v>14133</v>
      </c>
      <c r="F45" s="7">
        <v>1093</v>
      </c>
      <c r="G45" s="7">
        <v>679</v>
      </c>
      <c r="H45" s="7">
        <v>0</v>
      </c>
      <c r="I45" s="7">
        <v>0</v>
      </c>
      <c r="J45" s="7">
        <v>2120.96</v>
      </c>
      <c r="K45" s="7">
        <v>1625.3</v>
      </c>
      <c r="L45" s="68" t="s">
        <v>24</v>
      </c>
      <c r="M45" s="75" t="s">
        <v>16</v>
      </c>
      <c r="N45" s="8"/>
    </row>
    <row r="46" spans="1:14" x14ac:dyDescent="0.25">
      <c r="A46" s="9">
        <v>36</v>
      </c>
      <c r="B46" s="19" t="s">
        <v>19</v>
      </c>
      <c r="C46" s="5" t="s">
        <v>62</v>
      </c>
      <c r="D46" s="6">
        <v>11</v>
      </c>
      <c r="E46" s="7">
        <v>14133</v>
      </c>
      <c r="F46" s="7">
        <v>1093</v>
      </c>
      <c r="G46" s="7">
        <v>679</v>
      </c>
      <c r="H46" s="7">
        <v>0</v>
      </c>
      <c r="I46" s="7">
        <v>0</v>
      </c>
      <c r="J46" s="7">
        <v>2120.96</v>
      </c>
      <c r="K46" s="7">
        <v>1625.3</v>
      </c>
      <c r="L46" s="68" t="s">
        <v>24</v>
      </c>
      <c r="M46" s="75" t="s">
        <v>16</v>
      </c>
      <c r="N46" s="8"/>
    </row>
    <row r="47" spans="1:14" x14ac:dyDescent="0.25">
      <c r="A47" s="9">
        <v>37</v>
      </c>
      <c r="B47" s="19" t="s">
        <v>19</v>
      </c>
      <c r="C47" s="5" t="s">
        <v>63</v>
      </c>
      <c r="D47" s="6">
        <v>11</v>
      </c>
      <c r="E47" s="7">
        <v>14133</v>
      </c>
      <c r="F47" s="7">
        <v>1093</v>
      </c>
      <c r="G47" s="7">
        <v>679</v>
      </c>
      <c r="H47" s="7">
        <v>0</v>
      </c>
      <c r="I47" s="7">
        <v>530.16</v>
      </c>
      <c r="J47" s="7">
        <v>2234.1799999999998</v>
      </c>
      <c r="K47" s="7">
        <v>1686.26</v>
      </c>
      <c r="L47" s="68" t="s">
        <v>24</v>
      </c>
      <c r="M47" s="75" t="s">
        <v>16</v>
      </c>
      <c r="N47" s="8"/>
    </row>
    <row r="48" spans="1:14" x14ac:dyDescent="0.25">
      <c r="A48" s="9">
        <v>38</v>
      </c>
      <c r="B48" s="4" t="s">
        <v>13</v>
      </c>
      <c r="C48" s="5" t="s">
        <v>64</v>
      </c>
      <c r="D48" s="6">
        <v>17</v>
      </c>
      <c r="E48" s="7">
        <v>24533</v>
      </c>
      <c r="F48" s="7">
        <v>1549</v>
      </c>
      <c r="G48" s="7">
        <v>1016</v>
      </c>
      <c r="H48" s="7">
        <v>0</v>
      </c>
      <c r="I48" s="7">
        <v>265.08</v>
      </c>
      <c r="J48" s="7">
        <v>4643.1400000000003</v>
      </c>
      <c r="K48" s="7">
        <v>2851.78</v>
      </c>
      <c r="L48" s="68" t="s">
        <v>33</v>
      </c>
      <c r="M48" s="75" t="s">
        <v>16</v>
      </c>
      <c r="N48" s="8"/>
    </row>
    <row r="49" spans="1:14" x14ac:dyDescent="0.25">
      <c r="A49" s="9">
        <v>39</v>
      </c>
      <c r="B49" s="19" t="s">
        <v>13</v>
      </c>
      <c r="C49" s="5" t="s">
        <v>65</v>
      </c>
      <c r="D49" s="6">
        <v>16</v>
      </c>
      <c r="E49" s="7">
        <v>22186</v>
      </c>
      <c r="F49" s="7">
        <v>1465</v>
      </c>
      <c r="G49" s="7">
        <v>987</v>
      </c>
      <c r="H49" s="7">
        <v>0</v>
      </c>
      <c r="I49" s="7">
        <v>176.72</v>
      </c>
      <c r="J49" s="7">
        <v>4043.77</v>
      </c>
      <c r="K49" s="7">
        <v>2571.71</v>
      </c>
      <c r="L49" s="68" t="s">
        <v>18</v>
      </c>
      <c r="M49" s="75" t="s">
        <v>16</v>
      </c>
      <c r="N49" s="8"/>
    </row>
    <row r="50" spans="1:14" x14ac:dyDescent="0.25">
      <c r="A50" s="9">
        <v>40</v>
      </c>
      <c r="B50" s="4" t="s">
        <v>19</v>
      </c>
      <c r="C50" s="5" t="s">
        <v>66</v>
      </c>
      <c r="D50" s="6">
        <v>11</v>
      </c>
      <c r="E50" s="7">
        <v>14133</v>
      </c>
      <c r="F50" s="7">
        <v>1093</v>
      </c>
      <c r="G50" s="7">
        <v>679</v>
      </c>
      <c r="H50" s="7">
        <v>0</v>
      </c>
      <c r="I50" s="7">
        <v>353.44</v>
      </c>
      <c r="J50" s="7">
        <v>2196.46</v>
      </c>
      <c r="K50" s="7">
        <v>2068.44</v>
      </c>
      <c r="L50" s="68" t="s">
        <v>24</v>
      </c>
      <c r="M50" s="75" t="s">
        <v>16</v>
      </c>
      <c r="N50" s="8"/>
    </row>
    <row r="51" spans="1:14" x14ac:dyDescent="0.25">
      <c r="A51" s="9">
        <v>41</v>
      </c>
      <c r="B51" s="19" t="s">
        <v>13</v>
      </c>
      <c r="C51" s="5" t="s">
        <v>67</v>
      </c>
      <c r="D51" s="6">
        <v>22</v>
      </c>
      <c r="E51" s="7">
        <v>42280</v>
      </c>
      <c r="F51" s="7">
        <v>1865</v>
      </c>
      <c r="G51" s="7">
        <v>1345</v>
      </c>
      <c r="H51" s="7">
        <v>0</v>
      </c>
      <c r="I51" s="7">
        <v>265.08</v>
      </c>
      <c r="J51" s="7">
        <v>9492.4699999999993</v>
      </c>
      <c r="K51" s="7">
        <v>4892.68</v>
      </c>
      <c r="L51" s="68" t="s">
        <v>49</v>
      </c>
      <c r="M51" s="75" t="s">
        <v>16</v>
      </c>
      <c r="N51" s="8"/>
    </row>
    <row r="52" spans="1:14" x14ac:dyDescent="0.25">
      <c r="A52" s="9">
        <v>42</v>
      </c>
      <c r="B52" s="4" t="s">
        <v>19</v>
      </c>
      <c r="C52" s="5" t="s">
        <v>68</v>
      </c>
      <c r="D52" s="6">
        <v>11</v>
      </c>
      <c r="E52" s="7">
        <v>14133</v>
      </c>
      <c r="F52" s="7">
        <v>1093</v>
      </c>
      <c r="G52" s="7">
        <v>679</v>
      </c>
      <c r="H52" s="7">
        <v>140</v>
      </c>
      <c r="I52" s="7">
        <v>265.08</v>
      </c>
      <c r="J52" s="7">
        <v>2207.48</v>
      </c>
      <c r="K52" s="7">
        <v>1671.88</v>
      </c>
      <c r="L52" s="68" t="s">
        <v>21</v>
      </c>
      <c r="M52" s="75" t="s">
        <v>16</v>
      </c>
      <c r="N52" s="8"/>
    </row>
    <row r="53" spans="1:14" x14ac:dyDescent="0.25">
      <c r="A53" s="9">
        <v>43</v>
      </c>
      <c r="B53" s="19" t="s">
        <v>19</v>
      </c>
      <c r="C53" s="5" t="s">
        <v>69</v>
      </c>
      <c r="D53" s="6">
        <v>11</v>
      </c>
      <c r="E53" s="7">
        <v>14133</v>
      </c>
      <c r="F53" s="7">
        <v>1093</v>
      </c>
      <c r="G53" s="7">
        <v>679</v>
      </c>
      <c r="H53" s="7">
        <v>0</v>
      </c>
      <c r="I53" s="7">
        <v>441.8</v>
      </c>
      <c r="J53" s="7">
        <v>2215.3200000000002</v>
      </c>
      <c r="K53" s="7">
        <v>1676.1</v>
      </c>
      <c r="L53" s="68" t="s">
        <v>24</v>
      </c>
      <c r="M53" s="75" t="s">
        <v>16</v>
      </c>
      <c r="N53" s="8"/>
    </row>
    <row r="54" spans="1:14" x14ac:dyDescent="0.25">
      <c r="A54" s="9">
        <v>44</v>
      </c>
      <c r="B54" s="4" t="s">
        <v>13</v>
      </c>
      <c r="C54" s="10" t="s">
        <v>70</v>
      </c>
      <c r="D54" s="6">
        <v>16</v>
      </c>
      <c r="E54" s="7">
        <v>16640</v>
      </c>
      <c r="F54" s="7">
        <v>1099</v>
      </c>
      <c r="G54" s="7">
        <v>741</v>
      </c>
      <c r="H54" s="7">
        <v>0</v>
      </c>
      <c r="I54" s="7">
        <v>0</v>
      </c>
      <c r="J54" s="7">
        <v>2852.94</v>
      </c>
      <c r="K54" s="7">
        <v>1913.6</v>
      </c>
      <c r="L54" s="68" t="s">
        <v>18</v>
      </c>
      <c r="M54" s="75" t="s">
        <v>16</v>
      </c>
      <c r="N54" s="8"/>
    </row>
    <row r="55" spans="1:14" x14ac:dyDescent="0.25">
      <c r="A55" s="9">
        <v>45</v>
      </c>
      <c r="B55" s="19" t="s">
        <v>13</v>
      </c>
      <c r="C55" s="10" t="s">
        <v>70</v>
      </c>
      <c r="D55" s="6">
        <v>17</v>
      </c>
      <c r="E55" s="7">
        <v>18400</v>
      </c>
      <c r="F55" s="7">
        <v>1162</v>
      </c>
      <c r="G55" s="7">
        <v>762</v>
      </c>
      <c r="H55" s="7">
        <v>1061.72</v>
      </c>
      <c r="I55" s="7">
        <v>265.08</v>
      </c>
      <c r="J55" s="7">
        <v>3246.82</v>
      </c>
      <c r="K55" s="7">
        <v>2116</v>
      </c>
      <c r="L55" s="68" t="s">
        <v>71</v>
      </c>
      <c r="M55" s="75" t="s">
        <v>16</v>
      </c>
      <c r="N55" s="8"/>
    </row>
    <row r="56" spans="1:14" x14ac:dyDescent="0.25">
      <c r="A56" s="9">
        <v>46</v>
      </c>
      <c r="B56" s="68" t="s">
        <v>19</v>
      </c>
      <c r="C56" s="6" t="s">
        <v>139</v>
      </c>
      <c r="D56" s="69">
        <v>11</v>
      </c>
      <c r="E56" s="70">
        <v>14133</v>
      </c>
      <c r="F56" s="71">
        <v>1093</v>
      </c>
      <c r="G56" s="71">
        <v>679</v>
      </c>
      <c r="H56" s="68"/>
      <c r="I56" s="6"/>
      <c r="J56" s="7">
        <v>2120.96</v>
      </c>
      <c r="K56" s="70">
        <v>1625.3</v>
      </c>
      <c r="L56" s="78" t="s">
        <v>21</v>
      </c>
      <c r="M56" s="75" t="s">
        <v>16</v>
      </c>
      <c r="N56" s="8"/>
    </row>
    <row r="57" spans="1:14" x14ac:dyDescent="0.25">
      <c r="A57" s="9">
        <v>47</v>
      </c>
      <c r="B57" s="4" t="s">
        <v>13</v>
      </c>
      <c r="C57" s="5" t="s">
        <v>72</v>
      </c>
      <c r="D57" s="6">
        <v>17</v>
      </c>
      <c r="E57" s="7">
        <v>24533</v>
      </c>
      <c r="F57" s="7">
        <v>1549</v>
      </c>
      <c r="G57" s="7">
        <v>1016</v>
      </c>
      <c r="H57" s="7">
        <v>0</v>
      </c>
      <c r="I57" s="7">
        <v>265.08</v>
      </c>
      <c r="J57" s="7">
        <v>4643.1400000000003</v>
      </c>
      <c r="K57" s="7">
        <v>2851.78</v>
      </c>
      <c r="L57" s="68" t="s">
        <v>33</v>
      </c>
      <c r="M57" s="75" t="s">
        <v>16</v>
      </c>
      <c r="N57" s="8"/>
    </row>
    <row r="58" spans="1:14" x14ac:dyDescent="0.25">
      <c r="A58" s="9">
        <v>48</v>
      </c>
      <c r="B58" s="20" t="s">
        <v>13</v>
      </c>
      <c r="C58" s="5" t="s">
        <v>73</v>
      </c>
      <c r="D58" s="6">
        <v>16</v>
      </c>
      <c r="E58" s="7">
        <v>22186</v>
      </c>
      <c r="F58" s="7">
        <v>1465</v>
      </c>
      <c r="G58" s="7">
        <v>987</v>
      </c>
      <c r="H58" s="7">
        <v>0</v>
      </c>
      <c r="I58" s="7">
        <v>265.08</v>
      </c>
      <c r="J58" s="7">
        <v>4064.55</v>
      </c>
      <c r="K58" s="7">
        <v>2581.87</v>
      </c>
      <c r="L58" s="68" t="s">
        <v>18</v>
      </c>
      <c r="M58" s="75" t="s">
        <v>16</v>
      </c>
      <c r="N58" s="8"/>
    </row>
    <row r="59" spans="1:14" x14ac:dyDescent="0.25">
      <c r="A59" s="9">
        <v>49</v>
      </c>
      <c r="B59" s="20" t="s">
        <v>13</v>
      </c>
      <c r="C59" s="5" t="s">
        <v>74</v>
      </c>
      <c r="D59" s="6">
        <v>17</v>
      </c>
      <c r="E59" s="7">
        <v>24533</v>
      </c>
      <c r="F59" s="7">
        <v>1549</v>
      </c>
      <c r="G59" s="7">
        <v>1016</v>
      </c>
      <c r="H59" s="7">
        <v>0</v>
      </c>
      <c r="I59" s="7">
        <v>265.08</v>
      </c>
      <c r="J59" s="7">
        <v>4643.1400000000003</v>
      </c>
      <c r="K59" s="7">
        <v>2851.78</v>
      </c>
      <c r="L59" s="68" t="s">
        <v>33</v>
      </c>
      <c r="M59" s="75" t="s">
        <v>16</v>
      </c>
      <c r="N59" s="8"/>
    </row>
    <row r="60" spans="1:14" x14ac:dyDescent="0.25">
      <c r="A60" s="9">
        <v>50</v>
      </c>
      <c r="B60" s="20" t="s">
        <v>13</v>
      </c>
      <c r="C60" s="5" t="s">
        <v>75</v>
      </c>
      <c r="D60" s="6">
        <v>16</v>
      </c>
      <c r="E60" s="7">
        <v>22186</v>
      </c>
      <c r="F60" s="7">
        <v>1093</v>
      </c>
      <c r="G60" s="7">
        <v>679</v>
      </c>
      <c r="H60" s="7">
        <v>0</v>
      </c>
      <c r="I60" s="7">
        <v>265.08</v>
      </c>
      <c r="J60" s="7">
        <v>4064.54</v>
      </c>
      <c r="K60" s="7">
        <v>2581.88</v>
      </c>
      <c r="L60" s="68" t="s">
        <v>18</v>
      </c>
      <c r="M60" s="75" t="s">
        <v>16</v>
      </c>
      <c r="N60" s="8"/>
    </row>
    <row r="61" spans="1:14" x14ac:dyDescent="0.25">
      <c r="A61" s="9">
        <v>51</v>
      </c>
      <c r="B61" s="19" t="s">
        <v>19</v>
      </c>
      <c r="C61" s="5" t="s">
        <v>76</v>
      </c>
      <c r="D61" s="6">
        <v>11</v>
      </c>
      <c r="E61" s="7">
        <v>14133</v>
      </c>
      <c r="F61" s="7">
        <v>1093</v>
      </c>
      <c r="G61" s="7">
        <v>679</v>
      </c>
      <c r="H61" s="7">
        <v>0</v>
      </c>
      <c r="I61" s="7">
        <v>530.16</v>
      </c>
      <c r="J61" s="7">
        <v>2234.1799999999998</v>
      </c>
      <c r="K61" s="7">
        <v>1686.26</v>
      </c>
      <c r="L61" s="68" t="s">
        <v>27</v>
      </c>
      <c r="M61" s="75" t="s">
        <v>16</v>
      </c>
      <c r="N61" s="8"/>
    </row>
    <row r="62" spans="1:14" x14ac:dyDescent="0.25">
      <c r="A62" s="9">
        <v>52</v>
      </c>
      <c r="B62" s="19" t="s">
        <v>19</v>
      </c>
      <c r="C62" s="5" t="s">
        <v>77</v>
      </c>
      <c r="D62" s="6">
        <v>11</v>
      </c>
      <c r="E62" s="7">
        <v>14133</v>
      </c>
      <c r="F62" s="7">
        <v>1093</v>
      </c>
      <c r="G62" s="7">
        <v>679</v>
      </c>
      <c r="H62" s="7">
        <v>140</v>
      </c>
      <c r="I62" s="7">
        <v>265.08</v>
      </c>
      <c r="J62" s="7">
        <v>2207.48</v>
      </c>
      <c r="K62" s="7">
        <v>1671.88</v>
      </c>
      <c r="L62" s="68" t="s">
        <v>21</v>
      </c>
      <c r="M62" s="75" t="s">
        <v>16</v>
      </c>
      <c r="N62" s="8"/>
    </row>
    <row r="63" spans="1:14" x14ac:dyDescent="0.25">
      <c r="A63" s="9">
        <v>53</v>
      </c>
      <c r="B63" s="4" t="s">
        <v>13</v>
      </c>
      <c r="C63" s="5" t="s">
        <v>78</v>
      </c>
      <c r="D63" s="6">
        <v>17</v>
      </c>
      <c r="E63" s="7">
        <v>24533</v>
      </c>
      <c r="F63" s="7">
        <v>1549</v>
      </c>
      <c r="G63" s="7">
        <v>1016</v>
      </c>
      <c r="H63" s="7">
        <v>0</v>
      </c>
      <c r="I63" s="7">
        <v>265.08</v>
      </c>
      <c r="J63" s="7">
        <v>4643.1400000000003</v>
      </c>
      <c r="K63" s="7">
        <v>2851.78</v>
      </c>
      <c r="L63" s="68" t="s">
        <v>33</v>
      </c>
      <c r="M63" s="75" t="s">
        <v>16</v>
      </c>
      <c r="N63" s="8"/>
    </row>
    <row r="64" spans="1:14" x14ac:dyDescent="0.25">
      <c r="A64" s="9">
        <v>54</v>
      </c>
      <c r="B64" s="20" t="s">
        <v>19</v>
      </c>
      <c r="C64" s="5" t="s">
        <v>79</v>
      </c>
      <c r="D64" s="6">
        <v>11</v>
      </c>
      <c r="E64" s="7">
        <v>14133</v>
      </c>
      <c r="F64" s="7">
        <v>1093</v>
      </c>
      <c r="G64" s="7">
        <v>679</v>
      </c>
      <c r="H64" s="7">
        <v>0</v>
      </c>
      <c r="I64" s="7">
        <v>176.72</v>
      </c>
      <c r="J64" s="7">
        <v>2158.6799999999998</v>
      </c>
      <c r="K64" s="7">
        <v>1625.3</v>
      </c>
      <c r="L64" s="68" t="s">
        <v>24</v>
      </c>
      <c r="M64" s="75" t="s">
        <v>16</v>
      </c>
      <c r="N64" s="8"/>
    </row>
    <row r="65" spans="1:14" x14ac:dyDescent="0.25">
      <c r="A65" s="9">
        <v>55</v>
      </c>
      <c r="B65" s="19" t="s">
        <v>19</v>
      </c>
      <c r="C65" s="5" t="s">
        <v>80</v>
      </c>
      <c r="D65" s="6">
        <v>8</v>
      </c>
      <c r="E65" s="7">
        <v>12406</v>
      </c>
      <c r="F65" s="7">
        <v>941</v>
      </c>
      <c r="G65" s="7">
        <v>645</v>
      </c>
      <c r="H65" s="7">
        <v>0</v>
      </c>
      <c r="I65" s="7">
        <v>0</v>
      </c>
      <c r="J65" s="7">
        <v>1712.34</v>
      </c>
      <c r="K65" s="7">
        <v>1426.7</v>
      </c>
      <c r="L65" s="68" t="s">
        <v>81</v>
      </c>
      <c r="M65" s="75" t="s">
        <v>16</v>
      </c>
      <c r="N65" s="8"/>
    </row>
    <row r="66" spans="1:14" x14ac:dyDescent="0.25">
      <c r="A66" s="9">
        <v>56</v>
      </c>
      <c r="B66" s="4" t="s">
        <v>19</v>
      </c>
      <c r="C66" s="5" t="s">
        <v>82</v>
      </c>
      <c r="D66" s="6">
        <v>11</v>
      </c>
      <c r="E66" s="7">
        <v>14133</v>
      </c>
      <c r="F66" s="7">
        <v>1093</v>
      </c>
      <c r="G66" s="7">
        <v>679</v>
      </c>
      <c r="H66" s="7">
        <v>0</v>
      </c>
      <c r="I66" s="7">
        <v>176.72</v>
      </c>
      <c r="J66" s="7">
        <v>2158.6799999999998</v>
      </c>
      <c r="K66" s="7">
        <v>1655.78</v>
      </c>
      <c r="L66" s="68" t="s">
        <v>27</v>
      </c>
      <c r="M66" s="75" t="s">
        <v>16</v>
      </c>
      <c r="N66" s="8"/>
    </row>
    <row r="67" spans="1:14" x14ac:dyDescent="0.25">
      <c r="A67" s="9">
        <v>57</v>
      </c>
      <c r="B67" s="20" t="s">
        <v>19</v>
      </c>
      <c r="C67" s="5" t="s">
        <v>83</v>
      </c>
      <c r="D67" s="6">
        <v>11</v>
      </c>
      <c r="E67" s="7">
        <v>14133</v>
      </c>
      <c r="F67" s="7">
        <v>1093</v>
      </c>
      <c r="G67" s="7">
        <v>679</v>
      </c>
      <c r="H67" s="7">
        <v>0</v>
      </c>
      <c r="I67" s="7">
        <v>265.08</v>
      </c>
      <c r="J67" s="7">
        <v>2177.58</v>
      </c>
      <c r="K67" s="7">
        <v>1655.78</v>
      </c>
      <c r="L67" s="68" t="s">
        <v>24</v>
      </c>
      <c r="M67" s="75" t="s">
        <v>16</v>
      </c>
      <c r="N67" s="8"/>
    </row>
    <row r="68" spans="1:14" x14ac:dyDescent="0.25">
      <c r="A68" s="9">
        <v>58</v>
      </c>
      <c r="B68" s="19" t="s">
        <v>13</v>
      </c>
      <c r="C68" s="5" t="s">
        <v>84</v>
      </c>
      <c r="D68" s="6">
        <v>16</v>
      </c>
      <c r="E68" s="7">
        <v>22186</v>
      </c>
      <c r="F68" s="7">
        <v>1465</v>
      </c>
      <c r="G68" s="7">
        <v>987</v>
      </c>
      <c r="H68" s="7">
        <v>0</v>
      </c>
      <c r="I68" s="7">
        <v>176.72</v>
      </c>
      <c r="J68" s="7">
        <v>4043.77</v>
      </c>
      <c r="K68" s="7">
        <v>2571.71</v>
      </c>
      <c r="L68" s="68" t="s">
        <v>18</v>
      </c>
      <c r="M68" s="75" t="s">
        <v>16</v>
      </c>
      <c r="N68" s="8"/>
    </row>
    <row r="69" spans="1:14" x14ac:dyDescent="0.25">
      <c r="A69" s="9">
        <v>59</v>
      </c>
      <c r="B69" s="4" t="s">
        <v>13</v>
      </c>
      <c r="C69" s="5" t="s">
        <v>85</v>
      </c>
      <c r="D69" s="6">
        <v>17</v>
      </c>
      <c r="E69" s="7">
        <v>24533</v>
      </c>
      <c r="F69" s="7">
        <v>1549</v>
      </c>
      <c r="G69" s="7">
        <v>1016</v>
      </c>
      <c r="H69" s="7">
        <v>0</v>
      </c>
      <c r="I69" s="7">
        <v>265.08</v>
      </c>
      <c r="J69" s="7">
        <v>4643.1400000000003</v>
      </c>
      <c r="K69" s="7">
        <v>2851.78</v>
      </c>
      <c r="L69" s="68" t="s">
        <v>33</v>
      </c>
      <c r="M69" s="75" t="s">
        <v>16</v>
      </c>
      <c r="N69" s="8"/>
    </row>
    <row r="70" spans="1:14" x14ac:dyDescent="0.25">
      <c r="A70" s="9">
        <v>60</v>
      </c>
      <c r="B70" s="20" t="s">
        <v>13</v>
      </c>
      <c r="C70" s="5" t="s">
        <v>86</v>
      </c>
      <c r="D70" s="6">
        <v>16</v>
      </c>
      <c r="E70" s="7">
        <v>22186</v>
      </c>
      <c r="F70" s="7">
        <v>1465</v>
      </c>
      <c r="G70" s="7">
        <v>987</v>
      </c>
      <c r="H70" s="7">
        <v>0</v>
      </c>
      <c r="I70" s="7">
        <v>265.08</v>
      </c>
      <c r="J70" s="7">
        <v>4064.55</v>
      </c>
      <c r="K70" s="7">
        <v>2581.87</v>
      </c>
      <c r="L70" s="68" t="s">
        <v>18</v>
      </c>
      <c r="M70" s="75" t="s">
        <v>16</v>
      </c>
      <c r="N70" s="8"/>
    </row>
    <row r="71" spans="1:14" x14ac:dyDescent="0.25">
      <c r="A71" s="9">
        <v>61</v>
      </c>
      <c r="B71" s="20" t="s">
        <v>13</v>
      </c>
      <c r="C71" s="10" t="s">
        <v>87</v>
      </c>
      <c r="D71" s="6">
        <v>11</v>
      </c>
      <c r="E71" s="7">
        <v>14133</v>
      </c>
      <c r="F71" s="7">
        <v>1093</v>
      </c>
      <c r="G71" s="7">
        <v>679</v>
      </c>
      <c r="H71" s="7">
        <v>0</v>
      </c>
      <c r="I71" s="7">
        <v>265.08</v>
      </c>
      <c r="J71" s="7">
        <v>2177.58</v>
      </c>
      <c r="K71" s="7">
        <v>1655.78</v>
      </c>
      <c r="L71" s="68" t="s">
        <v>88</v>
      </c>
      <c r="M71" s="75" t="s">
        <v>16</v>
      </c>
      <c r="N71" s="8"/>
    </row>
    <row r="72" spans="1:14" x14ac:dyDescent="0.25">
      <c r="A72" s="9">
        <v>62</v>
      </c>
      <c r="B72" s="19" t="s">
        <v>19</v>
      </c>
      <c r="C72" s="5" t="s">
        <v>89</v>
      </c>
      <c r="D72" s="6">
        <v>11</v>
      </c>
      <c r="E72" s="7">
        <v>14133</v>
      </c>
      <c r="F72" s="7">
        <v>1093</v>
      </c>
      <c r="G72" s="7">
        <v>679</v>
      </c>
      <c r="H72" s="7">
        <v>0</v>
      </c>
      <c r="I72" s="7">
        <v>441.8</v>
      </c>
      <c r="J72" s="7">
        <v>2215.3200000000002</v>
      </c>
      <c r="K72" s="7">
        <v>1676.1</v>
      </c>
      <c r="L72" s="68" t="s">
        <v>27</v>
      </c>
      <c r="M72" s="75" t="s">
        <v>16</v>
      </c>
      <c r="N72" s="8"/>
    </row>
    <row r="73" spans="1:14" x14ac:dyDescent="0.25">
      <c r="A73" s="9">
        <v>63</v>
      </c>
      <c r="B73" s="4" t="s">
        <v>19</v>
      </c>
      <c r="C73" s="5" t="s">
        <v>90</v>
      </c>
      <c r="D73" s="6">
        <v>11</v>
      </c>
      <c r="E73" s="7">
        <v>14133</v>
      </c>
      <c r="F73" s="7">
        <v>1093</v>
      </c>
      <c r="G73" s="7">
        <v>679</v>
      </c>
      <c r="H73" s="7">
        <v>0</v>
      </c>
      <c r="I73" s="7">
        <v>176.72</v>
      </c>
      <c r="J73" s="7">
        <v>2158.6799999999998</v>
      </c>
      <c r="K73" s="7">
        <v>1645.62</v>
      </c>
      <c r="L73" s="68" t="s">
        <v>21</v>
      </c>
      <c r="M73" s="75" t="s">
        <v>16</v>
      </c>
      <c r="N73" s="8"/>
    </row>
    <row r="74" spans="1:14" x14ac:dyDescent="0.25">
      <c r="A74" s="9">
        <v>64</v>
      </c>
      <c r="B74" s="20" t="s">
        <v>19</v>
      </c>
      <c r="C74" s="5" t="s">
        <v>91</v>
      </c>
      <c r="D74" s="6">
        <v>11</v>
      </c>
      <c r="E74" s="7">
        <v>14133</v>
      </c>
      <c r="F74" s="7">
        <v>1093</v>
      </c>
      <c r="G74" s="7">
        <v>679</v>
      </c>
      <c r="H74" s="7">
        <v>140</v>
      </c>
      <c r="I74" s="7">
        <v>176.72</v>
      </c>
      <c r="J74" s="7">
        <v>2188.62</v>
      </c>
      <c r="K74" s="7">
        <v>1661.72</v>
      </c>
      <c r="L74" s="68" t="s">
        <v>92</v>
      </c>
      <c r="M74" s="75" t="s">
        <v>16</v>
      </c>
      <c r="N74" s="8"/>
    </row>
    <row r="75" spans="1:14" x14ac:dyDescent="0.25">
      <c r="A75" s="9">
        <v>65</v>
      </c>
      <c r="B75" s="20" t="s">
        <v>19</v>
      </c>
      <c r="C75" s="5" t="s">
        <v>93</v>
      </c>
      <c r="D75" s="6">
        <v>11</v>
      </c>
      <c r="E75" s="7">
        <v>14133</v>
      </c>
      <c r="F75" s="7">
        <v>1093</v>
      </c>
      <c r="G75" s="7">
        <v>679</v>
      </c>
      <c r="H75" s="7">
        <v>0</v>
      </c>
      <c r="I75" s="7">
        <v>176.72</v>
      </c>
      <c r="J75" s="7">
        <v>2158.6799999999998</v>
      </c>
      <c r="K75" s="7">
        <v>1625.3</v>
      </c>
      <c r="L75" s="68" t="s">
        <v>27</v>
      </c>
      <c r="M75" s="75" t="s">
        <v>16</v>
      </c>
      <c r="N75" s="8"/>
    </row>
    <row r="76" spans="1:14" x14ac:dyDescent="0.25">
      <c r="A76" s="9">
        <v>66</v>
      </c>
      <c r="B76" s="20" t="s">
        <v>19</v>
      </c>
      <c r="C76" s="5" t="s">
        <v>94</v>
      </c>
      <c r="D76" s="6">
        <v>11</v>
      </c>
      <c r="E76" s="7">
        <v>14133</v>
      </c>
      <c r="F76" s="7">
        <v>1093</v>
      </c>
      <c r="G76" s="7">
        <v>679</v>
      </c>
      <c r="H76" s="7">
        <v>0</v>
      </c>
      <c r="I76" s="7">
        <v>265.08</v>
      </c>
      <c r="J76" s="7">
        <v>2177.58</v>
      </c>
      <c r="K76" s="7">
        <v>1655.78</v>
      </c>
      <c r="L76" s="68" t="s">
        <v>24</v>
      </c>
      <c r="M76" s="75" t="s">
        <v>16</v>
      </c>
      <c r="N76" s="8"/>
    </row>
    <row r="77" spans="1:14" x14ac:dyDescent="0.25">
      <c r="A77" s="9">
        <v>67</v>
      </c>
      <c r="B77" s="20" t="s">
        <v>13</v>
      </c>
      <c r="C77" s="5" t="s">
        <v>95</v>
      </c>
      <c r="D77" s="6">
        <v>17</v>
      </c>
      <c r="E77" s="7">
        <v>24533</v>
      </c>
      <c r="F77" s="7">
        <v>1549</v>
      </c>
      <c r="G77" s="7">
        <v>1016</v>
      </c>
      <c r="H77" s="7">
        <v>0</v>
      </c>
      <c r="I77" s="7">
        <v>0</v>
      </c>
      <c r="J77" s="7">
        <v>4580.79</v>
      </c>
      <c r="K77" s="7">
        <v>2820.65</v>
      </c>
      <c r="L77" s="68" t="s">
        <v>33</v>
      </c>
      <c r="M77" s="75" t="s">
        <v>16</v>
      </c>
      <c r="N77" s="8"/>
    </row>
    <row r="78" spans="1:14" ht="15.75" thickBot="1" x14ac:dyDescent="0.3">
      <c r="A78" s="9">
        <v>68</v>
      </c>
      <c r="B78" s="20" t="s">
        <v>19</v>
      </c>
      <c r="C78" s="5" t="s">
        <v>96</v>
      </c>
      <c r="D78" s="6">
        <v>11</v>
      </c>
      <c r="E78" s="7">
        <v>14133</v>
      </c>
      <c r="F78" s="7">
        <v>1093</v>
      </c>
      <c r="G78" s="7">
        <v>679</v>
      </c>
      <c r="H78" s="7">
        <v>0</v>
      </c>
      <c r="I78" s="7">
        <v>176.72</v>
      </c>
      <c r="J78" s="7">
        <v>2158.6799999999998</v>
      </c>
      <c r="K78" s="7">
        <v>1645.62</v>
      </c>
      <c r="L78" s="68" t="s">
        <v>24</v>
      </c>
      <c r="M78" s="77" t="s">
        <v>16</v>
      </c>
      <c r="N78" s="8"/>
    </row>
    <row r="79" spans="1:14" x14ac:dyDescent="0.25">
      <c r="A79" s="9">
        <v>69</v>
      </c>
      <c r="B79" s="20" t="s">
        <v>13</v>
      </c>
      <c r="C79" s="5" t="s">
        <v>97</v>
      </c>
      <c r="D79" s="6">
        <v>16</v>
      </c>
      <c r="E79" s="7">
        <v>22186</v>
      </c>
      <c r="F79" s="7">
        <v>1465</v>
      </c>
      <c r="G79" s="7">
        <v>987</v>
      </c>
      <c r="H79" s="7">
        <v>0</v>
      </c>
      <c r="I79" s="7">
        <v>0</v>
      </c>
      <c r="J79" s="7">
        <v>4002.2</v>
      </c>
      <c r="K79" s="7">
        <v>2551.39</v>
      </c>
      <c r="L79" s="68" t="s">
        <v>18</v>
      </c>
      <c r="M79" s="74" t="s">
        <v>16</v>
      </c>
      <c r="N79" s="8"/>
    </row>
    <row r="80" spans="1:14" x14ac:dyDescent="0.25">
      <c r="A80" s="9">
        <v>70</v>
      </c>
      <c r="B80" s="20" t="s">
        <v>13</v>
      </c>
      <c r="C80" s="5" t="s">
        <v>98</v>
      </c>
      <c r="D80" s="6">
        <v>16</v>
      </c>
      <c r="E80" s="7">
        <v>22186</v>
      </c>
      <c r="F80" s="7">
        <v>1465</v>
      </c>
      <c r="G80" s="7">
        <v>987</v>
      </c>
      <c r="H80" s="7">
        <v>0</v>
      </c>
      <c r="I80" s="7">
        <v>353.44</v>
      </c>
      <c r="J80" s="7">
        <v>4085.33</v>
      </c>
      <c r="K80" s="7">
        <v>2592.04</v>
      </c>
      <c r="L80" s="68" t="s">
        <v>18</v>
      </c>
      <c r="M80" s="75" t="s">
        <v>16</v>
      </c>
    </row>
    <row r="81" spans="1:14" x14ac:dyDescent="0.25">
      <c r="A81" s="9">
        <v>71</v>
      </c>
      <c r="B81" s="19" t="s">
        <v>13</v>
      </c>
      <c r="C81" s="5" t="s">
        <v>99</v>
      </c>
      <c r="D81" s="13">
        <v>17</v>
      </c>
      <c r="E81" s="14">
        <v>24533</v>
      </c>
      <c r="F81" s="14">
        <v>1549</v>
      </c>
      <c r="G81" s="14">
        <v>1016</v>
      </c>
      <c r="H81" s="14">
        <v>0</v>
      </c>
      <c r="I81" s="14">
        <v>265.08</v>
      </c>
      <c r="J81" s="14">
        <v>4643.1400000000003</v>
      </c>
      <c r="K81" s="14">
        <v>2851.78</v>
      </c>
      <c r="L81" s="73" t="s">
        <v>33</v>
      </c>
      <c r="M81" s="76" t="s">
        <v>16</v>
      </c>
      <c r="N81" s="31"/>
    </row>
    <row r="82" spans="1:14" x14ac:dyDescent="0.25">
      <c r="A82" s="9">
        <v>72</v>
      </c>
      <c r="B82" s="4" t="s">
        <v>13</v>
      </c>
      <c r="C82" s="15" t="s">
        <v>100</v>
      </c>
      <c r="D82" s="6">
        <v>16</v>
      </c>
      <c r="E82" s="7">
        <v>22186</v>
      </c>
      <c r="F82" s="7">
        <v>1465</v>
      </c>
      <c r="G82" s="7">
        <v>987</v>
      </c>
      <c r="H82" s="7">
        <v>0</v>
      </c>
      <c r="I82" s="7">
        <v>265.08</v>
      </c>
      <c r="J82" s="7">
        <v>4064.55</v>
      </c>
      <c r="K82" s="7">
        <v>2581.87</v>
      </c>
      <c r="L82" s="68" t="s">
        <v>18</v>
      </c>
      <c r="M82" s="75" t="s">
        <v>16</v>
      </c>
    </row>
    <row r="83" spans="1:14" x14ac:dyDescent="0.25">
      <c r="A83" s="9">
        <v>73</v>
      </c>
      <c r="B83" s="20" t="s">
        <v>19</v>
      </c>
      <c r="C83" s="5" t="s">
        <v>101</v>
      </c>
      <c r="D83" s="6">
        <v>11</v>
      </c>
      <c r="E83" s="7">
        <v>14133</v>
      </c>
      <c r="F83" s="7">
        <v>1093</v>
      </c>
      <c r="G83" s="7">
        <v>679</v>
      </c>
      <c r="H83" s="7">
        <v>0</v>
      </c>
      <c r="I83" s="7">
        <v>441.8</v>
      </c>
      <c r="J83" s="7">
        <v>2215.3200000000002</v>
      </c>
      <c r="K83" s="7">
        <v>1676.1</v>
      </c>
      <c r="L83" s="68" t="s">
        <v>27</v>
      </c>
      <c r="M83" s="75" t="s">
        <v>16</v>
      </c>
    </row>
    <row r="84" spans="1:14" x14ac:dyDescent="0.25">
      <c r="A84" s="9">
        <v>74</v>
      </c>
      <c r="B84" s="20" t="s">
        <v>13</v>
      </c>
      <c r="C84" s="5" t="s">
        <v>102</v>
      </c>
      <c r="D84" s="6">
        <v>22</v>
      </c>
      <c r="E84" s="7">
        <v>42280</v>
      </c>
      <c r="F84" s="7">
        <v>1865</v>
      </c>
      <c r="G84" s="7">
        <v>1345</v>
      </c>
      <c r="H84" s="7">
        <v>0</v>
      </c>
      <c r="I84" s="7">
        <v>353.44</v>
      </c>
      <c r="J84" s="7">
        <v>9518.98</v>
      </c>
      <c r="K84" s="7">
        <v>4902.8500000000004</v>
      </c>
      <c r="L84" s="68" t="s">
        <v>49</v>
      </c>
      <c r="M84" s="75" t="s">
        <v>16</v>
      </c>
    </row>
    <row r="85" spans="1:14" x14ac:dyDescent="0.25">
      <c r="A85" s="9">
        <v>75</v>
      </c>
      <c r="B85" s="20" t="s">
        <v>19</v>
      </c>
      <c r="C85" s="5" t="s">
        <v>103</v>
      </c>
      <c r="D85" s="6">
        <v>11</v>
      </c>
      <c r="E85" s="7">
        <v>14133</v>
      </c>
      <c r="F85" s="7">
        <v>1093</v>
      </c>
      <c r="G85" s="7">
        <v>679</v>
      </c>
      <c r="H85" s="7">
        <v>0</v>
      </c>
      <c r="I85" s="7">
        <v>176.72</v>
      </c>
      <c r="J85" s="7">
        <v>2158.6799999999998</v>
      </c>
      <c r="K85" s="7">
        <v>1625.3</v>
      </c>
      <c r="L85" s="68" t="s">
        <v>24</v>
      </c>
      <c r="M85" s="75" t="s">
        <v>16</v>
      </c>
    </row>
    <row r="86" spans="1:14" x14ac:dyDescent="0.25">
      <c r="A86" s="9">
        <v>76</v>
      </c>
      <c r="B86" s="20" t="s">
        <v>19</v>
      </c>
      <c r="C86" s="5" t="s">
        <v>104</v>
      </c>
      <c r="D86" s="6">
        <v>11</v>
      </c>
      <c r="E86" s="7">
        <v>14133</v>
      </c>
      <c r="F86" s="7">
        <v>1093</v>
      </c>
      <c r="G86" s="7">
        <v>679</v>
      </c>
      <c r="H86" s="7">
        <v>0</v>
      </c>
      <c r="I86" s="7">
        <v>265.08</v>
      </c>
      <c r="J86" s="7">
        <v>2177.58</v>
      </c>
      <c r="K86" s="7">
        <v>1655.78</v>
      </c>
      <c r="L86" s="68" t="s">
        <v>21</v>
      </c>
      <c r="M86" s="75" t="s">
        <v>16</v>
      </c>
    </row>
    <row r="87" spans="1:14" x14ac:dyDescent="0.25">
      <c r="A87" s="9">
        <v>77</v>
      </c>
      <c r="B87" s="19" t="s">
        <v>13</v>
      </c>
      <c r="C87" s="5" t="s">
        <v>105</v>
      </c>
      <c r="D87" s="6">
        <v>16</v>
      </c>
      <c r="E87" s="7">
        <v>22186</v>
      </c>
      <c r="F87" s="7">
        <v>1465</v>
      </c>
      <c r="G87" s="7">
        <v>987</v>
      </c>
      <c r="H87" s="7">
        <v>0</v>
      </c>
      <c r="I87" s="7">
        <v>265.08</v>
      </c>
      <c r="J87" s="7">
        <v>4064.55</v>
      </c>
      <c r="K87" s="7">
        <v>2581.87</v>
      </c>
      <c r="L87" s="68" t="s">
        <v>18</v>
      </c>
      <c r="M87" s="75" t="s">
        <v>16</v>
      </c>
    </row>
    <row r="88" spans="1:14" x14ac:dyDescent="0.25">
      <c r="A88" s="9">
        <v>78</v>
      </c>
      <c r="B88" s="19" t="s">
        <v>13</v>
      </c>
      <c r="C88" s="5" t="s">
        <v>106</v>
      </c>
      <c r="D88" s="6">
        <v>17</v>
      </c>
      <c r="E88" s="7">
        <v>24533</v>
      </c>
      <c r="F88" s="7">
        <v>1549</v>
      </c>
      <c r="G88" s="7">
        <v>1016</v>
      </c>
      <c r="H88" s="7">
        <v>0</v>
      </c>
      <c r="I88" s="7">
        <v>265.08</v>
      </c>
      <c r="J88" s="7">
        <v>4643.1400000000003</v>
      </c>
      <c r="K88" s="7">
        <v>2851.78</v>
      </c>
      <c r="L88" s="68" t="s">
        <v>33</v>
      </c>
      <c r="M88" s="75" t="s">
        <v>16</v>
      </c>
    </row>
    <row r="89" spans="1:14" x14ac:dyDescent="0.25">
      <c r="A89" s="9">
        <v>79</v>
      </c>
      <c r="B89" s="19" t="s">
        <v>19</v>
      </c>
      <c r="C89" s="5" t="s">
        <v>107</v>
      </c>
      <c r="D89" s="6">
        <v>11</v>
      </c>
      <c r="E89" s="7">
        <v>14133</v>
      </c>
      <c r="F89" s="7">
        <v>1093</v>
      </c>
      <c r="G89" s="7">
        <v>679</v>
      </c>
      <c r="H89" s="7">
        <v>0</v>
      </c>
      <c r="I89" s="7">
        <v>353.44</v>
      </c>
      <c r="J89" s="7">
        <v>2196.46</v>
      </c>
      <c r="K89" s="7">
        <v>1665.94</v>
      </c>
      <c r="L89" s="68" t="s">
        <v>24</v>
      </c>
      <c r="M89" s="75" t="s">
        <v>16</v>
      </c>
    </row>
    <row r="90" spans="1:14" x14ac:dyDescent="0.25">
      <c r="A90" s="9">
        <v>80</v>
      </c>
      <c r="B90" s="4" t="s">
        <v>13</v>
      </c>
      <c r="C90" s="5" t="s">
        <v>108</v>
      </c>
      <c r="D90" s="6">
        <v>17</v>
      </c>
      <c r="E90" s="7">
        <v>24533</v>
      </c>
      <c r="F90" s="7">
        <v>1549</v>
      </c>
      <c r="G90" s="7">
        <v>1016</v>
      </c>
      <c r="H90" s="7">
        <v>0</v>
      </c>
      <c r="I90" s="7">
        <v>441.8</v>
      </c>
      <c r="J90" s="7">
        <v>4707.4799999999996</v>
      </c>
      <c r="K90" s="7">
        <v>2882.26</v>
      </c>
      <c r="L90" s="68" t="s">
        <v>33</v>
      </c>
      <c r="M90" s="75" t="s">
        <v>16</v>
      </c>
    </row>
    <row r="91" spans="1:14" ht="15.75" thickBot="1" x14ac:dyDescent="0.3">
      <c r="A91" s="9">
        <v>81</v>
      </c>
      <c r="B91" s="20" t="s">
        <v>19</v>
      </c>
      <c r="C91" s="5" t="s">
        <v>109</v>
      </c>
      <c r="D91" s="6">
        <v>8</v>
      </c>
      <c r="E91" s="7">
        <v>12406</v>
      </c>
      <c r="F91" s="7">
        <v>941</v>
      </c>
      <c r="G91" s="7">
        <v>645</v>
      </c>
      <c r="H91" s="7">
        <v>0</v>
      </c>
      <c r="I91" s="7">
        <v>0</v>
      </c>
      <c r="J91" s="7">
        <v>1712.34</v>
      </c>
      <c r="K91" s="7">
        <v>1426.7</v>
      </c>
      <c r="L91" s="68" t="s">
        <v>81</v>
      </c>
      <c r="M91" s="77" t="s">
        <v>16</v>
      </c>
    </row>
    <row r="92" spans="1:14" x14ac:dyDescent="0.25">
      <c r="A92" s="9">
        <v>82</v>
      </c>
      <c r="B92" s="20" t="s">
        <v>13</v>
      </c>
      <c r="C92" s="5" t="s">
        <v>110</v>
      </c>
      <c r="D92" s="6">
        <v>22</v>
      </c>
      <c r="E92" s="7">
        <v>42280</v>
      </c>
      <c r="F92" s="7">
        <v>1865</v>
      </c>
      <c r="G92" s="7">
        <v>1345</v>
      </c>
      <c r="H92" s="7">
        <v>0</v>
      </c>
      <c r="I92" s="7">
        <v>353.44</v>
      </c>
      <c r="J92" s="7">
        <v>9518.98</v>
      </c>
      <c r="K92" s="7">
        <v>4902.8500000000004</v>
      </c>
      <c r="L92" s="68" t="s">
        <v>49</v>
      </c>
      <c r="M92" s="75" t="s">
        <v>16</v>
      </c>
    </row>
    <row r="93" spans="1:14" x14ac:dyDescent="0.25">
      <c r="A93" s="9">
        <v>83</v>
      </c>
      <c r="B93" s="19" t="s">
        <v>13</v>
      </c>
      <c r="C93" s="17" t="s">
        <v>111</v>
      </c>
      <c r="D93" s="6">
        <v>16</v>
      </c>
      <c r="E93" s="7">
        <v>22186</v>
      </c>
      <c r="F93" s="7">
        <v>1465</v>
      </c>
      <c r="G93" s="7">
        <v>987</v>
      </c>
      <c r="H93" s="7">
        <v>0</v>
      </c>
      <c r="I93" s="7">
        <v>265.08</v>
      </c>
      <c r="J93" s="16">
        <v>4074.93</v>
      </c>
      <c r="K93" s="16">
        <v>2586.96</v>
      </c>
      <c r="L93" s="68" t="s">
        <v>18</v>
      </c>
      <c r="M93" s="75" t="s">
        <v>16</v>
      </c>
    </row>
    <row r="94" spans="1:14" x14ac:dyDescent="0.25">
      <c r="A94" s="9">
        <v>84</v>
      </c>
      <c r="B94" s="34" t="s">
        <v>13</v>
      </c>
      <c r="C94" s="17" t="s">
        <v>112</v>
      </c>
      <c r="D94" s="6">
        <v>17</v>
      </c>
      <c r="E94" s="7">
        <v>24533</v>
      </c>
      <c r="F94" s="7">
        <v>1549</v>
      </c>
      <c r="G94" s="7">
        <v>1016</v>
      </c>
      <c r="H94" s="7">
        <v>0</v>
      </c>
      <c r="I94" s="7">
        <v>265.08</v>
      </c>
      <c r="J94" s="7">
        <v>4643.1400000000003</v>
      </c>
      <c r="K94" s="7">
        <v>2851.78</v>
      </c>
      <c r="L94" s="68" t="s">
        <v>33</v>
      </c>
      <c r="M94" s="75" t="s">
        <v>16</v>
      </c>
    </row>
    <row r="95" spans="1:14" x14ac:dyDescent="0.25">
      <c r="A95" s="9">
        <v>85</v>
      </c>
      <c r="B95" s="19" t="s">
        <v>19</v>
      </c>
      <c r="C95" s="17" t="s">
        <v>113</v>
      </c>
      <c r="D95" s="6">
        <v>11</v>
      </c>
      <c r="E95" s="7">
        <v>14133</v>
      </c>
      <c r="F95" s="7">
        <v>1093</v>
      </c>
      <c r="G95" s="7">
        <v>679</v>
      </c>
      <c r="H95" s="7">
        <v>0</v>
      </c>
      <c r="I95" s="7">
        <v>265.08</v>
      </c>
      <c r="J95" s="7">
        <v>2177.58</v>
      </c>
      <c r="K95" s="7">
        <v>1655.78</v>
      </c>
      <c r="L95" s="38" t="s">
        <v>27</v>
      </c>
      <c r="M95" s="79" t="s">
        <v>16</v>
      </c>
    </row>
    <row r="96" spans="1:14" ht="15.75" thickBot="1" x14ac:dyDescent="0.3">
      <c r="A96" s="11">
        <v>86</v>
      </c>
      <c r="B96" s="72" t="s">
        <v>13</v>
      </c>
      <c r="C96" s="5" t="s">
        <v>114</v>
      </c>
      <c r="D96" s="6">
        <v>22</v>
      </c>
      <c r="E96" s="7">
        <v>42280</v>
      </c>
      <c r="F96" s="7">
        <v>1865</v>
      </c>
      <c r="G96" s="7">
        <v>1345</v>
      </c>
      <c r="H96" s="7">
        <v>0</v>
      </c>
      <c r="I96" s="7">
        <v>441.8</v>
      </c>
      <c r="J96" s="7">
        <v>9545.48</v>
      </c>
      <c r="K96" s="7">
        <v>4913.01</v>
      </c>
      <c r="L96" s="68" t="s">
        <v>49</v>
      </c>
      <c r="M96" s="77" t="s">
        <v>16</v>
      </c>
    </row>
    <row r="98" spans="1:3" x14ac:dyDescent="0.25">
      <c r="A98" s="27"/>
    </row>
    <row r="99" spans="1:3" x14ac:dyDescent="0.25">
      <c r="A99" s="31"/>
      <c r="B99" s="31"/>
    </row>
    <row r="105" spans="1:3" x14ac:dyDescent="0.25">
      <c r="C105" s="12"/>
    </row>
  </sheetData>
  <autoFilter ref="A10:M97"/>
  <mergeCells count="2">
    <mergeCell ref="E5:L5"/>
    <mergeCell ref="E6:L6"/>
  </mergeCells>
  <pageMargins left="0.70866141732283472" right="0.70866141732283472" top="0.74803149606299213" bottom="0.74803149606299213" header="0.31496062992125984" footer="0.31496062992125984"/>
  <pageSetup paperSize="5" scale="9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18"/>
  <sheetViews>
    <sheetView topLeftCell="A19" workbookViewId="0">
      <selection activeCell="M36" sqref="M36"/>
    </sheetView>
  </sheetViews>
  <sheetFormatPr baseColWidth="10" defaultRowHeight="15" x14ac:dyDescent="0.25"/>
  <cols>
    <col min="1" max="1" width="8.5703125" customWidth="1"/>
    <col min="3" max="3" width="43" customWidth="1"/>
    <col min="5" max="5" width="15.7109375" customWidth="1"/>
    <col min="9" max="9" width="16.7109375" customWidth="1"/>
  </cols>
  <sheetData>
    <row r="6" spans="1:9" ht="14.25" customHeight="1" x14ac:dyDescent="0.25"/>
    <row r="7" spans="1:9" x14ac:dyDescent="0.25">
      <c r="C7" s="21" t="s">
        <v>138</v>
      </c>
    </row>
    <row r="11" spans="1:9" ht="15.75" thickBot="1" x14ac:dyDescent="0.3"/>
    <row r="12" spans="1:9" x14ac:dyDescent="0.25">
      <c r="A12" s="95"/>
      <c r="B12" s="98" t="s">
        <v>115</v>
      </c>
      <c r="C12" s="98" t="s">
        <v>116</v>
      </c>
      <c r="D12" s="98" t="s">
        <v>5</v>
      </c>
      <c r="E12" s="98" t="s">
        <v>136</v>
      </c>
      <c r="F12" s="89" t="s">
        <v>117</v>
      </c>
      <c r="G12" s="89" t="s">
        <v>118</v>
      </c>
      <c r="H12" s="89" t="s">
        <v>119</v>
      </c>
      <c r="I12" s="92" t="s">
        <v>120</v>
      </c>
    </row>
    <row r="13" spans="1:9" x14ac:dyDescent="0.25">
      <c r="A13" s="96"/>
      <c r="B13" s="99"/>
      <c r="C13" s="99"/>
      <c r="D13" s="99"/>
      <c r="E13" s="99"/>
      <c r="F13" s="90"/>
      <c r="G13" s="90"/>
      <c r="H13" s="90"/>
      <c r="I13" s="93"/>
    </row>
    <row r="14" spans="1:9" ht="15.75" thickBot="1" x14ac:dyDescent="0.3">
      <c r="A14" s="97"/>
      <c r="B14" s="100"/>
      <c r="C14" s="100"/>
      <c r="D14" s="100"/>
      <c r="E14" s="100"/>
      <c r="F14" s="91"/>
      <c r="G14" s="91"/>
      <c r="H14" s="91"/>
      <c r="I14" s="94"/>
    </row>
    <row r="15" spans="1:9" ht="15.75" thickBot="1" x14ac:dyDescent="0.3">
      <c r="A15" s="65"/>
      <c r="B15" s="66"/>
      <c r="C15" s="66"/>
      <c r="D15" s="66"/>
      <c r="E15" s="66"/>
      <c r="F15" s="67"/>
      <c r="G15" s="67"/>
      <c r="H15" s="66"/>
      <c r="I15" s="66"/>
    </row>
    <row r="16" spans="1:9" x14ac:dyDescent="0.25">
      <c r="A16" s="53">
        <v>1</v>
      </c>
      <c r="B16" s="54" t="s">
        <v>121</v>
      </c>
      <c r="C16" s="80" t="s">
        <v>15</v>
      </c>
      <c r="D16" s="49">
        <v>52580</v>
      </c>
      <c r="E16" s="55">
        <f>D16*0.175</f>
        <v>9201.5</v>
      </c>
      <c r="F16" s="55">
        <f t="shared" ref="F16:F79" si="0">D16*0.03</f>
        <v>1577.3999999999999</v>
      </c>
      <c r="G16" s="55">
        <f t="shared" ref="G16:G79" si="1">D16*0.02</f>
        <v>1051.5999999999999</v>
      </c>
      <c r="H16" s="49">
        <v>2057</v>
      </c>
      <c r="I16" s="49">
        <v>1457</v>
      </c>
    </row>
    <row r="17" spans="1:9" x14ac:dyDescent="0.25">
      <c r="A17" s="56">
        <v>2</v>
      </c>
      <c r="B17" s="22" t="s">
        <v>121</v>
      </c>
      <c r="C17" s="68" t="s">
        <v>18</v>
      </c>
      <c r="D17" s="7">
        <v>22186</v>
      </c>
      <c r="E17" s="23">
        <f t="shared" ref="E17:E80" si="2">D17*0.175</f>
        <v>3882.5499999999997</v>
      </c>
      <c r="F17" s="24">
        <f t="shared" si="0"/>
        <v>665.57999999999993</v>
      </c>
      <c r="G17" s="24">
        <f t="shared" si="1"/>
        <v>443.72</v>
      </c>
      <c r="H17" s="7">
        <v>1465</v>
      </c>
      <c r="I17" s="7">
        <v>987</v>
      </c>
    </row>
    <row r="18" spans="1:9" x14ac:dyDescent="0.25">
      <c r="A18" s="57">
        <v>3</v>
      </c>
      <c r="B18" s="48" t="s">
        <v>121</v>
      </c>
      <c r="C18" s="80" t="s">
        <v>21</v>
      </c>
      <c r="D18" s="49">
        <v>14133</v>
      </c>
      <c r="E18" s="50">
        <f t="shared" si="2"/>
        <v>2473.2749999999996</v>
      </c>
      <c r="F18" s="50">
        <f t="shared" si="0"/>
        <v>423.99</v>
      </c>
      <c r="G18" s="50">
        <f t="shared" si="1"/>
        <v>282.66000000000003</v>
      </c>
      <c r="H18" s="49">
        <v>1093</v>
      </c>
      <c r="I18" s="49">
        <v>679</v>
      </c>
    </row>
    <row r="19" spans="1:9" x14ac:dyDescent="0.25">
      <c r="A19" s="56">
        <v>4</v>
      </c>
      <c r="B19" s="22" t="s">
        <v>121</v>
      </c>
      <c r="C19" s="68" t="s">
        <v>18</v>
      </c>
      <c r="D19" s="7">
        <v>22186</v>
      </c>
      <c r="E19" s="23">
        <f t="shared" si="2"/>
        <v>3882.5499999999997</v>
      </c>
      <c r="F19" s="24">
        <f t="shared" si="0"/>
        <v>665.57999999999993</v>
      </c>
      <c r="G19" s="24">
        <f t="shared" si="1"/>
        <v>443.72</v>
      </c>
      <c r="H19" s="7">
        <v>1465</v>
      </c>
      <c r="I19" s="7">
        <v>987</v>
      </c>
    </row>
    <row r="20" spans="1:9" x14ac:dyDescent="0.25">
      <c r="A20" s="57">
        <v>5</v>
      </c>
      <c r="B20" s="48" t="s">
        <v>121</v>
      </c>
      <c r="C20" s="80" t="s">
        <v>24</v>
      </c>
      <c r="D20" s="49">
        <v>14133</v>
      </c>
      <c r="E20" s="50">
        <f t="shared" si="2"/>
        <v>2473.2749999999996</v>
      </c>
      <c r="F20" s="50">
        <f t="shared" si="0"/>
        <v>423.99</v>
      </c>
      <c r="G20" s="50">
        <f t="shared" si="1"/>
        <v>282.66000000000003</v>
      </c>
      <c r="H20" s="49">
        <v>1093</v>
      </c>
      <c r="I20" s="49">
        <v>679</v>
      </c>
    </row>
    <row r="21" spans="1:9" x14ac:dyDescent="0.25">
      <c r="A21" s="56">
        <v>6</v>
      </c>
      <c r="B21" s="22" t="s">
        <v>121</v>
      </c>
      <c r="C21" s="68" t="s">
        <v>24</v>
      </c>
      <c r="D21" s="7">
        <v>14133</v>
      </c>
      <c r="E21" s="23">
        <f t="shared" si="2"/>
        <v>2473.2749999999996</v>
      </c>
      <c r="F21" s="24">
        <f t="shared" si="0"/>
        <v>423.99</v>
      </c>
      <c r="G21" s="24">
        <f t="shared" si="1"/>
        <v>282.66000000000003</v>
      </c>
      <c r="H21" s="7">
        <v>1093</v>
      </c>
      <c r="I21" s="7">
        <v>679</v>
      </c>
    </row>
    <row r="22" spans="1:9" x14ac:dyDescent="0.25">
      <c r="A22" s="57">
        <v>7</v>
      </c>
      <c r="B22" s="48" t="s">
        <v>121</v>
      </c>
      <c r="C22" s="80" t="s">
        <v>27</v>
      </c>
      <c r="D22" s="49">
        <v>14133</v>
      </c>
      <c r="E22" s="50">
        <f t="shared" si="2"/>
        <v>2473.2749999999996</v>
      </c>
      <c r="F22" s="50">
        <f t="shared" si="0"/>
        <v>423.99</v>
      </c>
      <c r="G22" s="50">
        <f t="shared" si="1"/>
        <v>282.66000000000003</v>
      </c>
      <c r="H22" s="49">
        <v>1093</v>
      </c>
      <c r="I22" s="49">
        <v>679</v>
      </c>
    </row>
    <row r="23" spans="1:9" x14ac:dyDescent="0.25">
      <c r="A23" s="56">
        <v>8</v>
      </c>
      <c r="B23" s="22" t="s">
        <v>121</v>
      </c>
      <c r="C23" s="68" t="s">
        <v>29</v>
      </c>
      <c r="D23" s="7">
        <v>24533</v>
      </c>
      <c r="E23" s="23">
        <f t="shared" si="2"/>
        <v>4293.2749999999996</v>
      </c>
      <c r="F23" s="24">
        <f t="shared" si="0"/>
        <v>735.99</v>
      </c>
      <c r="G23" s="24">
        <f t="shared" si="1"/>
        <v>490.66</v>
      </c>
      <c r="H23" s="7">
        <v>1549</v>
      </c>
      <c r="I23" s="7">
        <v>1016</v>
      </c>
    </row>
    <row r="24" spans="1:9" x14ac:dyDescent="0.25">
      <c r="A24" s="57">
        <v>9</v>
      </c>
      <c r="B24" s="48" t="s">
        <v>121</v>
      </c>
      <c r="C24" s="80" t="s">
        <v>24</v>
      </c>
      <c r="D24" s="49">
        <v>14133</v>
      </c>
      <c r="E24" s="50">
        <f t="shared" si="2"/>
        <v>2473.2749999999996</v>
      </c>
      <c r="F24" s="50">
        <f t="shared" si="0"/>
        <v>423.99</v>
      </c>
      <c r="G24" s="50">
        <f t="shared" si="1"/>
        <v>282.66000000000003</v>
      </c>
      <c r="H24" s="49">
        <v>1093</v>
      </c>
      <c r="I24" s="49">
        <v>679</v>
      </c>
    </row>
    <row r="25" spans="1:9" x14ac:dyDescent="0.25">
      <c r="A25" s="56">
        <v>10</v>
      </c>
      <c r="B25" s="22" t="s">
        <v>121</v>
      </c>
      <c r="C25" s="68" t="s">
        <v>18</v>
      </c>
      <c r="D25" s="7">
        <v>22186</v>
      </c>
      <c r="E25" s="23">
        <f t="shared" si="2"/>
        <v>3882.5499999999997</v>
      </c>
      <c r="F25" s="24">
        <f t="shared" si="0"/>
        <v>665.57999999999993</v>
      </c>
      <c r="G25" s="24">
        <f t="shared" si="1"/>
        <v>443.72</v>
      </c>
      <c r="H25" s="7">
        <v>1465</v>
      </c>
      <c r="I25" s="7">
        <v>987</v>
      </c>
    </row>
    <row r="26" spans="1:9" x14ac:dyDescent="0.25">
      <c r="A26" s="57">
        <v>11</v>
      </c>
      <c r="B26" s="48" t="s">
        <v>121</v>
      </c>
      <c r="C26" s="80" t="s">
        <v>33</v>
      </c>
      <c r="D26" s="49">
        <v>24533</v>
      </c>
      <c r="E26" s="50">
        <f t="shared" si="2"/>
        <v>4293.2749999999996</v>
      </c>
      <c r="F26" s="50">
        <f t="shared" si="0"/>
        <v>735.99</v>
      </c>
      <c r="G26" s="50">
        <f t="shared" si="1"/>
        <v>490.66</v>
      </c>
      <c r="H26" s="49">
        <v>1549</v>
      </c>
      <c r="I26" s="49">
        <v>1016</v>
      </c>
    </row>
    <row r="27" spans="1:9" x14ac:dyDescent="0.25">
      <c r="A27" s="56">
        <v>12</v>
      </c>
      <c r="B27" s="22" t="s">
        <v>121</v>
      </c>
      <c r="C27" s="68" t="s">
        <v>35</v>
      </c>
      <c r="D27" s="7">
        <v>13087</v>
      </c>
      <c r="E27" s="23">
        <f t="shared" si="2"/>
        <v>2290.2249999999999</v>
      </c>
      <c r="F27" s="24">
        <f t="shared" si="0"/>
        <v>392.61</v>
      </c>
      <c r="G27" s="24">
        <f t="shared" si="1"/>
        <v>261.74</v>
      </c>
      <c r="H27" s="7">
        <v>957</v>
      </c>
      <c r="I27" s="7">
        <v>661</v>
      </c>
    </row>
    <row r="28" spans="1:9" x14ac:dyDescent="0.25">
      <c r="A28" s="57">
        <v>13</v>
      </c>
      <c r="B28" s="48" t="s">
        <v>121</v>
      </c>
      <c r="C28" s="80" t="s">
        <v>27</v>
      </c>
      <c r="D28" s="49">
        <v>14133</v>
      </c>
      <c r="E28" s="50">
        <f t="shared" si="2"/>
        <v>2473.2749999999996</v>
      </c>
      <c r="F28" s="50">
        <f t="shared" si="0"/>
        <v>423.99</v>
      </c>
      <c r="G28" s="50">
        <f t="shared" si="1"/>
        <v>282.66000000000003</v>
      </c>
      <c r="H28" s="49">
        <v>1093</v>
      </c>
      <c r="I28" s="49">
        <v>679</v>
      </c>
    </row>
    <row r="29" spans="1:9" x14ac:dyDescent="0.25">
      <c r="A29" s="56">
        <v>14</v>
      </c>
      <c r="B29" s="22" t="s">
        <v>121</v>
      </c>
      <c r="C29" s="68" t="s">
        <v>21</v>
      </c>
      <c r="D29" s="7">
        <v>14133</v>
      </c>
      <c r="E29" s="23">
        <f t="shared" si="2"/>
        <v>2473.2749999999996</v>
      </c>
      <c r="F29" s="24">
        <f t="shared" si="0"/>
        <v>423.99</v>
      </c>
      <c r="G29" s="24">
        <f t="shared" si="1"/>
        <v>282.66000000000003</v>
      </c>
      <c r="H29" s="7">
        <v>1093</v>
      </c>
      <c r="I29" s="7">
        <v>679</v>
      </c>
    </row>
    <row r="30" spans="1:9" x14ac:dyDescent="0.25">
      <c r="A30" s="57">
        <v>15</v>
      </c>
      <c r="B30" s="48" t="s">
        <v>121</v>
      </c>
      <c r="C30" s="80" t="s">
        <v>24</v>
      </c>
      <c r="D30" s="49">
        <v>14133</v>
      </c>
      <c r="E30" s="50">
        <f t="shared" si="2"/>
        <v>2473.2749999999996</v>
      </c>
      <c r="F30" s="50">
        <f t="shared" si="0"/>
        <v>423.99</v>
      </c>
      <c r="G30" s="50">
        <f t="shared" si="1"/>
        <v>282.66000000000003</v>
      </c>
      <c r="H30" s="49">
        <v>1093</v>
      </c>
      <c r="I30" s="49">
        <v>679</v>
      </c>
    </row>
    <row r="31" spans="1:9" x14ac:dyDescent="0.25">
      <c r="A31" s="56">
        <v>16</v>
      </c>
      <c r="B31" s="22" t="s">
        <v>121</v>
      </c>
      <c r="C31" s="68" t="s">
        <v>24</v>
      </c>
      <c r="D31" s="7">
        <v>14133</v>
      </c>
      <c r="E31" s="23">
        <f t="shared" si="2"/>
        <v>2473.2749999999996</v>
      </c>
      <c r="F31" s="24">
        <f t="shared" si="0"/>
        <v>423.99</v>
      </c>
      <c r="G31" s="24">
        <f t="shared" si="1"/>
        <v>282.66000000000003</v>
      </c>
      <c r="H31" s="7">
        <v>1093</v>
      </c>
      <c r="I31" s="7">
        <v>679</v>
      </c>
    </row>
    <row r="32" spans="1:9" x14ac:dyDescent="0.25">
      <c r="A32" s="57">
        <v>17</v>
      </c>
      <c r="B32" s="48" t="s">
        <v>121</v>
      </c>
      <c r="C32" s="80" t="s">
        <v>21</v>
      </c>
      <c r="D32" s="49">
        <v>14133</v>
      </c>
      <c r="E32" s="50">
        <f t="shared" si="2"/>
        <v>2473.2749999999996</v>
      </c>
      <c r="F32" s="50">
        <f t="shared" si="0"/>
        <v>423.99</v>
      </c>
      <c r="G32" s="50">
        <f t="shared" si="1"/>
        <v>282.66000000000003</v>
      </c>
      <c r="H32" s="49">
        <v>1093</v>
      </c>
      <c r="I32" s="49">
        <v>679</v>
      </c>
    </row>
    <row r="33" spans="1:9" x14ac:dyDescent="0.25">
      <c r="A33" s="56">
        <v>18</v>
      </c>
      <c r="B33" s="26" t="s">
        <v>121</v>
      </c>
      <c r="C33" s="68" t="s">
        <v>42</v>
      </c>
      <c r="D33" s="7">
        <v>65679</v>
      </c>
      <c r="E33" s="23">
        <f t="shared" si="2"/>
        <v>11493.824999999999</v>
      </c>
      <c r="F33" s="24">
        <f t="shared" si="0"/>
        <v>1970.37</v>
      </c>
      <c r="G33" s="24">
        <f t="shared" si="1"/>
        <v>1313.58</v>
      </c>
      <c r="H33" s="7">
        <v>2544</v>
      </c>
      <c r="I33" s="7">
        <v>1794</v>
      </c>
    </row>
    <row r="34" spans="1:9" x14ac:dyDescent="0.25">
      <c r="A34" s="57">
        <v>19</v>
      </c>
      <c r="B34" s="48" t="s">
        <v>121</v>
      </c>
      <c r="C34" s="80" t="s">
        <v>15</v>
      </c>
      <c r="D34" s="49">
        <v>52580</v>
      </c>
      <c r="E34" s="50">
        <f t="shared" si="2"/>
        <v>9201.5</v>
      </c>
      <c r="F34" s="51">
        <f t="shared" si="0"/>
        <v>1577.3999999999999</v>
      </c>
      <c r="G34" s="50">
        <f t="shared" si="1"/>
        <v>1051.5999999999999</v>
      </c>
      <c r="H34" s="49">
        <v>2057</v>
      </c>
      <c r="I34" s="49">
        <v>1457</v>
      </c>
    </row>
    <row r="35" spans="1:9" x14ac:dyDescent="0.25">
      <c r="A35" s="56">
        <v>20</v>
      </c>
      <c r="B35" s="25" t="s">
        <v>121</v>
      </c>
      <c r="C35" s="68" t="s">
        <v>18</v>
      </c>
      <c r="D35" s="7">
        <v>22186</v>
      </c>
      <c r="E35" s="23">
        <f t="shared" si="2"/>
        <v>3882.5499999999997</v>
      </c>
      <c r="F35" s="24">
        <f t="shared" si="0"/>
        <v>665.57999999999993</v>
      </c>
      <c r="G35" s="24">
        <f t="shared" si="1"/>
        <v>443.72</v>
      </c>
      <c r="H35" s="7">
        <v>1465</v>
      </c>
      <c r="I35" s="7">
        <v>987</v>
      </c>
    </row>
    <row r="36" spans="1:9" x14ac:dyDescent="0.25">
      <c r="A36" s="57">
        <v>21</v>
      </c>
      <c r="B36" s="48" t="s">
        <v>121</v>
      </c>
      <c r="C36" s="80" t="s">
        <v>33</v>
      </c>
      <c r="D36" s="49">
        <v>24533</v>
      </c>
      <c r="E36" s="50">
        <f t="shared" si="2"/>
        <v>4293.2749999999996</v>
      </c>
      <c r="F36" s="50">
        <f t="shared" si="0"/>
        <v>735.99</v>
      </c>
      <c r="G36" s="50">
        <f t="shared" si="1"/>
        <v>490.66</v>
      </c>
      <c r="H36" s="49">
        <v>1549</v>
      </c>
      <c r="I36" s="49">
        <v>1016</v>
      </c>
    </row>
    <row r="37" spans="1:9" x14ac:dyDescent="0.25">
      <c r="A37" s="56">
        <v>22</v>
      </c>
      <c r="B37" s="25" t="s">
        <v>121</v>
      </c>
      <c r="C37" s="68" t="s">
        <v>33</v>
      </c>
      <c r="D37" s="7">
        <v>24533</v>
      </c>
      <c r="E37" s="23">
        <f t="shared" si="2"/>
        <v>4293.2749999999996</v>
      </c>
      <c r="F37" s="24">
        <f t="shared" si="0"/>
        <v>735.99</v>
      </c>
      <c r="G37" s="24">
        <f t="shared" si="1"/>
        <v>490.66</v>
      </c>
      <c r="H37" s="7">
        <v>1549</v>
      </c>
      <c r="I37" s="7">
        <v>1016</v>
      </c>
    </row>
    <row r="38" spans="1:9" x14ac:dyDescent="0.25">
      <c r="A38" s="57">
        <v>23</v>
      </c>
      <c r="B38" s="48" t="s">
        <v>121</v>
      </c>
      <c r="C38" s="80" t="s">
        <v>33</v>
      </c>
      <c r="D38" s="49">
        <v>24533</v>
      </c>
      <c r="E38" s="50">
        <f t="shared" si="2"/>
        <v>4293.2749999999996</v>
      </c>
      <c r="F38" s="50">
        <f t="shared" si="0"/>
        <v>735.99</v>
      </c>
      <c r="G38" s="50">
        <f t="shared" si="1"/>
        <v>490.66</v>
      </c>
      <c r="H38" s="49">
        <v>1549</v>
      </c>
      <c r="I38" s="49">
        <v>1016</v>
      </c>
    </row>
    <row r="39" spans="1:9" x14ac:dyDescent="0.25">
      <c r="A39" s="56">
        <v>24</v>
      </c>
      <c r="B39" s="25" t="s">
        <v>121</v>
      </c>
      <c r="C39" s="68" t="s">
        <v>49</v>
      </c>
      <c r="D39" s="7">
        <v>42280</v>
      </c>
      <c r="E39" s="23">
        <f t="shared" si="2"/>
        <v>7398.9999999999991</v>
      </c>
      <c r="F39" s="24">
        <f t="shared" si="0"/>
        <v>1268.3999999999999</v>
      </c>
      <c r="G39" s="24">
        <f t="shared" si="1"/>
        <v>845.6</v>
      </c>
      <c r="H39" s="7">
        <v>1865</v>
      </c>
      <c r="I39" s="7">
        <v>1345</v>
      </c>
    </row>
    <row r="40" spans="1:9" x14ac:dyDescent="0.25">
      <c r="A40" s="57">
        <v>25</v>
      </c>
      <c r="B40" s="48" t="s">
        <v>121</v>
      </c>
      <c r="C40" s="80" t="s">
        <v>24</v>
      </c>
      <c r="D40" s="49">
        <v>14133</v>
      </c>
      <c r="E40" s="50">
        <f t="shared" si="2"/>
        <v>2473.2749999999996</v>
      </c>
      <c r="F40" s="50">
        <f t="shared" si="0"/>
        <v>423.99</v>
      </c>
      <c r="G40" s="50">
        <f t="shared" si="1"/>
        <v>282.66000000000003</v>
      </c>
      <c r="H40" s="49">
        <v>1093</v>
      </c>
      <c r="I40" s="49">
        <v>679</v>
      </c>
    </row>
    <row r="41" spans="1:9" x14ac:dyDescent="0.25">
      <c r="A41" s="56">
        <v>26</v>
      </c>
      <c r="B41" s="25" t="s">
        <v>121</v>
      </c>
      <c r="C41" s="68" t="s">
        <v>24</v>
      </c>
      <c r="D41" s="7">
        <v>14133</v>
      </c>
      <c r="E41" s="23">
        <f t="shared" si="2"/>
        <v>2473.2749999999996</v>
      </c>
      <c r="F41" s="24">
        <f t="shared" si="0"/>
        <v>423.99</v>
      </c>
      <c r="G41" s="24">
        <f t="shared" si="1"/>
        <v>282.66000000000003</v>
      </c>
      <c r="H41" s="7">
        <v>1093</v>
      </c>
      <c r="I41" s="7">
        <v>679</v>
      </c>
    </row>
    <row r="42" spans="1:9" x14ac:dyDescent="0.25">
      <c r="A42" s="57">
        <v>27</v>
      </c>
      <c r="B42" s="48" t="s">
        <v>121</v>
      </c>
      <c r="C42" s="80" t="s">
        <v>18</v>
      </c>
      <c r="D42" s="49">
        <v>22186</v>
      </c>
      <c r="E42" s="50">
        <f t="shared" si="2"/>
        <v>3882.5499999999997</v>
      </c>
      <c r="F42" s="50">
        <f t="shared" si="0"/>
        <v>665.57999999999993</v>
      </c>
      <c r="G42" s="50">
        <f t="shared" si="1"/>
        <v>443.72</v>
      </c>
      <c r="H42" s="49">
        <v>1465</v>
      </c>
      <c r="I42" s="49">
        <v>987</v>
      </c>
    </row>
    <row r="43" spans="1:9" x14ac:dyDescent="0.25">
      <c r="A43" s="56">
        <v>28</v>
      </c>
      <c r="B43" s="25" t="s">
        <v>121</v>
      </c>
      <c r="C43" s="68" t="s">
        <v>21</v>
      </c>
      <c r="D43" s="7">
        <v>14133</v>
      </c>
      <c r="E43" s="23">
        <f t="shared" si="2"/>
        <v>2473.2749999999996</v>
      </c>
      <c r="F43" s="24">
        <f t="shared" si="0"/>
        <v>423.99</v>
      </c>
      <c r="G43" s="24">
        <f t="shared" si="1"/>
        <v>282.66000000000003</v>
      </c>
      <c r="H43" s="7">
        <v>1093</v>
      </c>
      <c r="I43" s="7">
        <v>679</v>
      </c>
    </row>
    <row r="44" spans="1:9" x14ac:dyDescent="0.25">
      <c r="A44" s="57">
        <v>29</v>
      </c>
      <c r="B44" s="48" t="s">
        <v>121</v>
      </c>
      <c r="C44" s="80" t="s">
        <v>24</v>
      </c>
      <c r="D44" s="49">
        <v>7066.5</v>
      </c>
      <c r="E44" s="50">
        <f t="shared" si="2"/>
        <v>1236.6374999999998</v>
      </c>
      <c r="F44" s="50">
        <f t="shared" si="0"/>
        <v>211.995</v>
      </c>
      <c r="G44" s="50">
        <f t="shared" si="1"/>
        <v>141.33000000000001</v>
      </c>
      <c r="H44" s="49">
        <v>546.5</v>
      </c>
      <c r="I44" s="49">
        <v>339.5</v>
      </c>
    </row>
    <row r="45" spans="1:9" x14ac:dyDescent="0.25">
      <c r="A45" s="56">
        <v>30</v>
      </c>
      <c r="B45" s="25" t="s">
        <v>121</v>
      </c>
      <c r="C45" s="68" t="s">
        <v>24</v>
      </c>
      <c r="D45" s="7">
        <v>14133</v>
      </c>
      <c r="E45" s="23">
        <f t="shared" si="2"/>
        <v>2473.2749999999996</v>
      </c>
      <c r="F45" s="24">
        <f t="shared" si="0"/>
        <v>423.99</v>
      </c>
      <c r="G45" s="24">
        <f t="shared" si="1"/>
        <v>282.66000000000003</v>
      </c>
      <c r="H45" s="7">
        <v>1093</v>
      </c>
      <c r="I45" s="7">
        <v>679</v>
      </c>
    </row>
    <row r="46" spans="1:9" x14ac:dyDescent="0.25">
      <c r="A46" s="57">
        <v>31</v>
      </c>
      <c r="B46" s="48" t="s">
        <v>121</v>
      </c>
      <c r="C46" s="80" t="s">
        <v>57</v>
      </c>
      <c r="D46" s="49">
        <v>19532</v>
      </c>
      <c r="E46" s="50">
        <f t="shared" si="2"/>
        <v>3418.1</v>
      </c>
      <c r="F46" s="50">
        <f t="shared" si="0"/>
        <v>585.95999999999992</v>
      </c>
      <c r="G46" s="50">
        <f t="shared" si="1"/>
        <v>390.64</v>
      </c>
      <c r="H46" s="49">
        <v>1286</v>
      </c>
      <c r="I46" s="49">
        <v>857</v>
      </c>
    </row>
    <row r="47" spans="1:9" x14ac:dyDescent="0.25">
      <c r="A47" s="56">
        <v>32</v>
      </c>
      <c r="B47" s="25" t="s">
        <v>121</v>
      </c>
      <c r="C47" s="68" t="s">
        <v>24</v>
      </c>
      <c r="D47" s="7">
        <v>14133</v>
      </c>
      <c r="E47" s="23">
        <f t="shared" si="2"/>
        <v>2473.2749999999996</v>
      </c>
      <c r="F47" s="24">
        <f t="shared" si="0"/>
        <v>423.99</v>
      </c>
      <c r="G47" s="24">
        <f t="shared" si="1"/>
        <v>282.66000000000003</v>
      </c>
      <c r="H47" s="7">
        <v>1093</v>
      </c>
      <c r="I47" s="7">
        <v>679</v>
      </c>
    </row>
    <row r="48" spans="1:9" x14ac:dyDescent="0.25">
      <c r="A48" s="57">
        <v>33</v>
      </c>
      <c r="B48" s="48" t="s">
        <v>121</v>
      </c>
      <c r="C48" s="80" t="s">
        <v>24</v>
      </c>
      <c r="D48" s="49">
        <v>14133</v>
      </c>
      <c r="E48" s="50">
        <f t="shared" si="2"/>
        <v>2473.2749999999996</v>
      </c>
      <c r="F48" s="50">
        <f t="shared" si="0"/>
        <v>423.99</v>
      </c>
      <c r="G48" s="50">
        <f t="shared" si="1"/>
        <v>282.66000000000003</v>
      </c>
      <c r="H48" s="49">
        <v>1093</v>
      </c>
      <c r="I48" s="49">
        <v>679</v>
      </c>
    </row>
    <row r="49" spans="1:9" x14ac:dyDescent="0.25">
      <c r="A49" s="56">
        <v>34</v>
      </c>
      <c r="B49" s="25" t="s">
        <v>121</v>
      </c>
      <c r="C49" s="68" t="s">
        <v>18</v>
      </c>
      <c r="D49" s="7">
        <v>22186</v>
      </c>
      <c r="E49" s="23">
        <f t="shared" si="2"/>
        <v>3882.5499999999997</v>
      </c>
      <c r="F49" s="24">
        <f t="shared" si="0"/>
        <v>665.57999999999993</v>
      </c>
      <c r="G49" s="24">
        <f t="shared" si="1"/>
        <v>443.72</v>
      </c>
      <c r="H49" s="7">
        <v>1465</v>
      </c>
      <c r="I49" s="7">
        <v>987</v>
      </c>
    </row>
    <row r="50" spans="1:9" x14ac:dyDescent="0.25">
      <c r="A50" s="57">
        <v>35</v>
      </c>
      <c r="B50" s="48" t="s">
        <v>121</v>
      </c>
      <c r="C50" s="80" t="s">
        <v>24</v>
      </c>
      <c r="D50" s="49">
        <v>14133</v>
      </c>
      <c r="E50" s="50">
        <f t="shared" si="2"/>
        <v>2473.2749999999996</v>
      </c>
      <c r="F50" s="50">
        <f t="shared" si="0"/>
        <v>423.99</v>
      </c>
      <c r="G50" s="50">
        <f t="shared" si="1"/>
        <v>282.66000000000003</v>
      </c>
      <c r="H50" s="49">
        <v>1093</v>
      </c>
      <c r="I50" s="49">
        <v>679</v>
      </c>
    </row>
    <row r="51" spans="1:9" x14ac:dyDescent="0.25">
      <c r="A51" s="56">
        <v>36</v>
      </c>
      <c r="B51" s="25" t="s">
        <v>121</v>
      </c>
      <c r="C51" s="68" t="s">
        <v>24</v>
      </c>
      <c r="D51" s="7">
        <v>14133</v>
      </c>
      <c r="E51" s="23">
        <f t="shared" si="2"/>
        <v>2473.2749999999996</v>
      </c>
      <c r="F51" s="24">
        <f t="shared" si="0"/>
        <v>423.99</v>
      </c>
      <c r="G51" s="24">
        <f t="shared" si="1"/>
        <v>282.66000000000003</v>
      </c>
      <c r="H51" s="7">
        <v>1093</v>
      </c>
      <c r="I51" s="7">
        <v>679</v>
      </c>
    </row>
    <row r="52" spans="1:9" x14ac:dyDescent="0.25">
      <c r="A52" s="57">
        <v>37</v>
      </c>
      <c r="B52" s="48" t="s">
        <v>121</v>
      </c>
      <c r="C52" s="80" t="s">
        <v>24</v>
      </c>
      <c r="D52" s="49">
        <v>14133</v>
      </c>
      <c r="E52" s="50">
        <f t="shared" si="2"/>
        <v>2473.2749999999996</v>
      </c>
      <c r="F52" s="50">
        <f t="shared" si="0"/>
        <v>423.99</v>
      </c>
      <c r="G52" s="50">
        <f t="shared" si="1"/>
        <v>282.66000000000003</v>
      </c>
      <c r="H52" s="49">
        <v>1093</v>
      </c>
      <c r="I52" s="49">
        <v>679</v>
      </c>
    </row>
    <row r="53" spans="1:9" x14ac:dyDescent="0.25">
      <c r="A53" s="58">
        <v>38</v>
      </c>
      <c r="B53" s="26" t="s">
        <v>121</v>
      </c>
      <c r="C53" s="68" t="s">
        <v>33</v>
      </c>
      <c r="D53" s="7">
        <v>24533</v>
      </c>
      <c r="E53" s="23">
        <f t="shared" si="2"/>
        <v>4293.2749999999996</v>
      </c>
      <c r="F53" s="23">
        <f t="shared" si="0"/>
        <v>735.99</v>
      </c>
      <c r="G53" s="23">
        <f t="shared" si="1"/>
        <v>490.66</v>
      </c>
      <c r="H53" s="7">
        <v>1549</v>
      </c>
      <c r="I53" s="7">
        <v>1016</v>
      </c>
    </row>
    <row r="54" spans="1:9" x14ac:dyDescent="0.25">
      <c r="A54" s="57">
        <v>39</v>
      </c>
      <c r="B54" s="48" t="s">
        <v>121</v>
      </c>
      <c r="C54" s="80" t="s">
        <v>18</v>
      </c>
      <c r="D54" s="49">
        <v>22186</v>
      </c>
      <c r="E54" s="50">
        <f t="shared" si="2"/>
        <v>3882.5499999999997</v>
      </c>
      <c r="F54" s="50">
        <f t="shared" si="0"/>
        <v>665.57999999999993</v>
      </c>
      <c r="G54" s="50">
        <f t="shared" si="1"/>
        <v>443.72</v>
      </c>
      <c r="H54" s="49">
        <v>1465</v>
      </c>
      <c r="I54" s="49">
        <v>987</v>
      </c>
    </row>
    <row r="55" spans="1:9" x14ac:dyDescent="0.25">
      <c r="A55" s="56">
        <v>40</v>
      </c>
      <c r="B55" s="25" t="s">
        <v>121</v>
      </c>
      <c r="C55" s="68" t="s">
        <v>24</v>
      </c>
      <c r="D55" s="7">
        <v>14133</v>
      </c>
      <c r="E55" s="23">
        <f t="shared" si="2"/>
        <v>2473.2749999999996</v>
      </c>
      <c r="F55" s="24">
        <f t="shared" si="0"/>
        <v>423.99</v>
      </c>
      <c r="G55" s="24">
        <f t="shared" si="1"/>
        <v>282.66000000000003</v>
      </c>
      <c r="H55" s="7">
        <v>1093</v>
      </c>
      <c r="I55" s="7">
        <v>679</v>
      </c>
    </row>
    <row r="56" spans="1:9" x14ac:dyDescent="0.25">
      <c r="A56" s="57">
        <v>41</v>
      </c>
      <c r="B56" s="48" t="s">
        <v>121</v>
      </c>
      <c r="C56" s="80" t="s">
        <v>49</v>
      </c>
      <c r="D56" s="49">
        <v>42280</v>
      </c>
      <c r="E56" s="50">
        <f t="shared" si="2"/>
        <v>7398.9999999999991</v>
      </c>
      <c r="F56" s="50">
        <f t="shared" si="0"/>
        <v>1268.3999999999999</v>
      </c>
      <c r="G56" s="50">
        <f t="shared" si="1"/>
        <v>845.6</v>
      </c>
      <c r="H56" s="49">
        <v>1865</v>
      </c>
      <c r="I56" s="49">
        <v>1345</v>
      </c>
    </row>
    <row r="57" spans="1:9" x14ac:dyDescent="0.25">
      <c r="A57" s="56">
        <v>42</v>
      </c>
      <c r="B57" s="25" t="s">
        <v>121</v>
      </c>
      <c r="C57" s="68" t="s">
        <v>21</v>
      </c>
      <c r="D57" s="7">
        <v>14133</v>
      </c>
      <c r="E57" s="23">
        <f t="shared" si="2"/>
        <v>2473.2749999999996</v>
      </c>
      <c r="F57" s="24">
        <f t="shared" si="0"/>
        <v>423.99</v>
      </c>
      <c r="G57" s="24">
        <f t="shared" si="1"/>
        <v>282.66000000000003</v>
      </c>
      <c r="H57" s="7">
        <v>1093</v>
      </c>
      <c r="I57" s="7">
        <v>679</v>
      </c>
    </row>
    <row r="58" spans="1:9" x14ac:dyDescent="0.25">
      <c r="A58" s="57">
        <v>43</v>
      </c>
      <c r="B58" s="48" t="s">
        <v>121</v>
      </c>
      <c r="C58" s="80" t="s">
        <v>24</v>
      </c>
      <c r="D58" s="49">
        <v>14133</v>
      </c>
      <c r="E58" s="50">
        <f t="shared" si="2"/>
        <v>2473.2749999999996</v>
      </c>
      <c r="F58" s="50">
        <f t="shared" si="0"/>
        <v>423.99</v>
      </c>
      <c r="G58" s="50">
        <f t="shared" si="1"/>
        <v>282.66000000000003</v>
      </c>
      <c r="H58" s="49">
        <v>1093</v>
      </c>
      <c r="I58" s="49">
        <v>679</v>
      </c>
    </row>
    <row r="59" spans="1:9" x14ac:dyDescent="0.25">
      <c r="A59" s="56">
        <v>44</v>
      </c>
      <c r="B59" s="25" t="s">
        <v>70</v>
      </c>
      <c r="C59" s="68" t="s">
        <v>18</v>
      </c>
      <c r="D59" s="7">
        <v>16640</v>
      </c>
      <c r="E59" s="23">
        <f t="shared" si="2"/>
        <v>2912</v>
      </c>
      <c r="F59" s="24">
        <f t="shared" si="0"/>
        <v>499.2</v>
      </c>
      <c r="G59" s="24">
        <f t="shared" si="1"/>
        <v>332.8</v>
      </c>
      <c r="H59" s="7">
        <v>1099</v>
      </c>
      <c r="I59" s="7">
        <v>741</v>
      </c>
    </row>
    <row r="60" spans="1:9" x14ac:dyDescent="0.25">
      <c r="A60" s="57">
        <v>45</v>
      </c>
      <c r="B60" s="48" t="s">
        <v>70</v>
      </c>
      <c r="C60" s="80" t="s">
        <v>71</v>
      </c>
      <c r="D60" s="49">
        <v>18400</v>
      </c>
      <c r="E60" s="50">
        <f t="shared" si="2"/>
        <v>3220</v>
      </c>
      <c r="F60" s="50">
        <f t="shared" si="0"/>
        <v>552</v>
      </c>
      <c r="G60" s="50">
        <f t="shared" si="1"/>
        <v>368</v>
      </c>
      <c r="H60" s="49">
        <v>1162</v>
      </c>
      <c r="I60" s="49">
        <v>762</v>
      </c>
    </row>
    <row r="61" spans="1:9" x14ac:dyDescent="0.25">
      <c r="A61" s="56">
        <v>46</v>
      </c>
      <c r="B61" s="25" t="s">
        <v>121</v>
      </c>
      <c r="C61" s="78" t="s">
        <v>21</v>
      </c>
      <c r="D61" s="70">
        <v>14133</v>
      </c>
      <c r="E61" s="23">
        <f t="shared" si="2"/>
        <v>2473.2749999999996</v>
      </c>
      <c r="F61" s="24">
        <f>D61*0.03</f>
        <v>423.99</v>
      </c>
      <c r="G61" s="24">
        <f t="shared" si="1"/>
        <v>282.66000000000003</v>
      </c>
      <c r="H61" s="71">
        <v>2186</v>
      </c>
      <c r="I61" s="71">
        <v>1358</v>
      </c>
    </row>
    <row r="62" spans="1:9" x14ac:dyDescent="0.25">
      <c r="A62" s="57">
        <v>47</v>
      </c>
      <c r="B62" s="48" t="s">
        <v>121</v>
      </c>
      <c r="C62" s="80" t="s">
        <v>33</v>
      </c>
      <c r="D62" s="49">
        <v>24533</v>
      </c>
      <c r="E62" s="50">
        <f t="shared" si="2"/>
        <v>4293.2749999999996</v>
      </c>
      <c r="F62" s="50">
        <f t="shared" si="0"/>
        <v>735.99</v>
      </c>
      <c r="G62" s="50">
        <f t="shared" si="1"/>
        <v>490.66</v>
      </c>
      <c r="H62" s="49">
        <v>1549</v>
      </c>
      <c r="I62" s="49">
        <v>1016</v>
      </c>
    </row>
    <row r="63" spans="1:9" x14ac:dyDescent="0.25">
      <c r="A63" s="56">
        <v>48</v>
      </c>
      <c r="B63" s="25" t="s">
        <v>121</v>
      </c>
      <c r="C63" s="68" t="s">
        <v>18</v>
      </c>
      <c r="D63" s="7">
        <v>22186</v>
      </c>
      <c r="E63" s="23">
        <f t="shared" si="2"/>
        <v>3882.5499999999997</v>
      </c>
      <c r="F63" s="24">
        <f t="shared" si="0"/>
        <v>665.57999999999993</v>
      </c>
      <c r="G63" s="24">
        <f t="shared" si="1"/>
        <v>443.72</v>
      </c>
      <c r="H63" s="7">
        <v>1465</v>
      </c>
      <c r="I63" s="7">
        <v>987</v>
      </c>
    </row>
    <row r="64" spans="1:9" x14ac:dyDescent="0.25">
      <c r="A64" s="57">
        <v>49</v>
      </c>
      <c r="B64" s="48" t="s">
        <v>121</v>
      </c>
      <c r="C64" s="80" t="s">
        <v>33</v>
      </c>
      <c r="D64" s="49">
        <v>24533</v>
      </c>
      <c r="E64" s="50">
        <f t="shared" si="2"/>
        <v>4293.2749999999996</v>
      </c>
      <c r="F64" s="50">
        <f t="shared" si="0"/>
        <v>735.99</v>
      </c>
      <c r="G64" s="50">
        <f t="shared" si="1"/>
        <v>490.66</v>
      </c>
      <c r="H64" s="49">
        <v>1549</v>
      </c>
      <c r="I64" s="49">
        <v>1016</v>
      </c>
    </row>
    <row r="65" spans="1:9" x14ac:dyDescent="0.25">
      <c r="A65" s="56">
        <v>50</v>
      </c>
      <c r="B65" s="25" t="s">
        <v>121</v>
      </c>
      <c r="C65" s="68" t="s">
        <v>18</v>
      </c>
      <c r="D65" s="7">
        <v>22186</v>
      </c>
      <c r="E65" s="23">
        <f t="shared" si="2"/>
        <v>3882.5499999999997</v>
      </c>
      <c r="F65" s="24">
        <f t="shared" si="0"/>
        <v>665.57999999999993</v>
      </c>
      <c r="G65" s="24">
        <f t="shared" si="1"/>
        <v>443.72</v>
      </c>
      <c r="H65" s="7">
        <v>1093</v>
      </c>
      <c r="I65" s="7">
        <v>679</v>
      </c>
    </row>
    <row r="66" spans="1:9" x14ac:dyDescent="0.25">
      <c r="A66" s="57">
        <v>51</v>
      </c>
      <c r="B66" s="48" t="s">
        <v>121</v>
      </c>
      <c r="C66" s="80" t="s">
        <v>27</v>
      </c>
      <c r="D66" s="49">
        <v>14133</v>
      </c>
      <c r="E66" s="50">
        <f t="shared" si="2"/>
        <v>2473.2749999999996</v>
      </c>
      <c r="F66" s="50">
        <f t="shared" si="0"/>
        <v>423.99</v>
      </c>
      <c r="G66" s="50">
        <f t="shared" si="1"/>
        <v>282.66000000000003</v>
      </c>
      <c r="H66" s="49">
        <v>1093</v>
      </c>
      <c r="I66" s="49">
        <v>679</v>
      </c>
    </row>
    <row r="67" spans="1:9" x14ac:dyDescent="0.25">
      <c r="A67" s="56">
        <v>52</v>
      </c>
      <c r="B67" s="25" t="s">
        <v>121</v>
      </c>
      <c r="C67" s="68" t="s">
        <v>21</v>
      </c>
      <c r="D67" s="7">
        <v>14133</v>
      </c>
      <c r="E67" s="23">
        <f t="shared" si="2"/>
        <v>2473.2749999999996</v>
      </c>
      <c r="F67" s="24">
        <f t="shared" si="0"/>
        <v>423.99</v>
      </c>
      <c r="G67" s="24">
        <f t="shared" si="1"/>
        <v>282.66000000000003</v>
      </c>
      <c r="H67" s="7">
        <v>1093</v>
      </c>
      <c r="I67" s="7">
        <v>679</v>
      </c>
    </row>
    <row r="68" spans="1:9" x14ac:dyDescent="0.25">
      <c r="A68" s="57">
        <v>53</v>
      </c>
      <c r="B68" s="48" t="s">
        <v>121</v>
      </c>
      <c r="C68" s="80" t="s">
        <v>33</v>
      </c>
      <c r="D68" s="49">
        <v>24533</v>
      </c>
      <c r="E68" s="50">
        <f t="shared" si="2"/>
        <v>4293.2749999999996</v>
      </c>
      <c r="F68" s="50">
        <f t="shared" si="0"/>
        <v>735.99</v>
      </c>
      <c r="G68" s="50">
        <f t="shared" si="1"/>
        <v>490.66</v>
      </c>
      <c r="H68" s="49">
        <v>1549</v>
      </c>
      <c r="I68" s="49">
        <v>1016</v>
      </c>
    </row>
    <row r="69" spans="1:9" x14ac:dyDescent="0.25">
      <c r="A69" s="56">
        <v>54</v>
      </c>
      <c r="B69" s="25" t="s">
        <v>121</v>
      </c>
      <c r="C69" s="68" t="s">
        <v>24</v>
      </c>
      <c r="D69" s="7">
        <v>14133</v>
      </c>
      <c r="E69" s="23">
        <f t="shared" si="2"/>
        <v>2473.2749999999996</v>
      </c>
      <c r="F69" s="24">
        <f t="shared" si="0"/>
        <v>423.99</v>
      </c>
      <c r="G69" s="24">
        <f t="shared" si="1"/>
        <v>282.66000000000003</v>
      </c>
      <c r="H69" s="7">
        <v>1093</v>
      </c>
      <c r="I69" s="7">
        <v>679</v>
      </c>
    </row>
    <row r="70" spans="1:9" x14ac:dyDescent="0.25">
      <c r="A70" s="57">
        <v>55</v>
      </c>
      <c r="B70" s="48" t="s">
        <v>121</v>
      </c>
      <c r="C70" s="80" t="s">
        <v>81</v>
      </c>
      <c r="D70" s="49">
        <v>12406</v>
      </c>
      <c r="E70" s="50">
        <f t="shared" si="2"/>
        <v>2171.0499999999997</v>
      </c>
      <c r="F70" s="50">
        <f t="shared" si="0"/>
        <v>372.18</v>
      </c>
      <c r="G70" s="50">
        <f t="shared" si="1"/>
        <v>248.12</v>
      </c>
      <c r="H70" s="49">
        <v>941</v>
      </c>
      <c r="I70" s="49">
        <v>645</v>
      </c>
    </row>
    <row r="71" spans="1:9" x14ac:dyDescent="0.25">
      <c r="A71" s="56">
        <v>56</v>
      </c>
      <c r="B71" s="25" t="s">
        <v>121</v>
      </c>
      <c r="C71" s="68" t="s">
        <v>27</v>
      </c>
      <c r="D71" s="7">
        <v>14133</v>
      </c>
      <c r="E71" s="23">
        <f t="shared" si="2"/>
        <v>2473.2749999999996</v>
      </c>
      <c r="F71" s="24">
        <f t="shared" si="0"/>
        <v>423.99</v>
      </c>
      <c r="G71" s="24">
        <f t="shared" si="1"/>
        <v>282.66000000000003</v>
      </c>
      <c r="H71" s="7">
        <v>1093</v>
      </c>
      <c r="I71" s="7">
        <v>679</v>
      </c>
    </row>
    <row r="72" spans="1:9" x14ac:dyDescent="0.25">
      <c r="A72" s="57">
        <v>57</v>
      </c>
      <c r="B72" s="48" t="s">
        <v>121</v>
      </c>
      <c r="C72" s="80" t="s">
        <v>24</v>
      </c>
      <c r="D72" s="49">
        <v>14133</v>
      </c>
      <c r="E72" s="50">
        <f t="shared" si="2"/>
        <v>2473.2749999999996</v>
      </c>
      <c r="F72" s="50">
        <f t="shared" si="0"/>
        <v>423.99</v>
      </c>
      <c r="G72" s="50">
        <f t="shared" si="1"/>
        <v>282.66000000000003</v>
      </c>
      <c r="H72" s="49">
        <v>1093</v>
      </c>
      <c r="I72" s="49">
        <v>679</v>
      </c>
    </row>
    <row r="73" spans="1:9" x14ac:dyDescent="0.25">
      <c r="A73" s="56">
        <v>58</v>
      </c>
      <c r="B73" s="25" t="s">
        <v>121</v>
      </c>
      <c r="C73" s="68" t="s">
        <v>18</v>
      </c>
      <c r="D73" s="7">
        <v>22186</v>
      </c>
      <c r="E73" s="23">
        <f t="shared" si="2"/>
        <v>3882.5499999999997</v>
      </c>
      <c r="F73" s="24">
        <f t="shared" si="0"/>
        <v>665.57999999999993</v>
      </c>
      <c r="G73" s="24">
        <f t="shared" si="1"/>
        <v>443.72</v>
      </c>
      <c r="H73" s="7">
        <v>1465</v>
      </c>
      <c r="I73" s="7">
        <v>987</v>
      </c>
    </row>
    <row r="74" spans="1:9" x14ac:dyDescent="0.25">
      <c r="A74" s="57">
        <v>59</v>
      </c>
      <c r="B74" s="48" t="s">
        <v>121</v>
      </c>
      <c r="C74" s="80" t="s">
        <v>33</v>
      </c>
      <c r="D74" s="49">
        <v>24533</v>
      </c>
      <c r="E74" s="50">
        <f t="shared" si="2"/>
        <v>4293.2749999999996</v>
      </c>
      <c r="F74" s="50">
        <f t="shared" si="0"/>
        <v>735.99</v>
      </c>
      <c r="G74" s="50">
        <f t="shared" si="1"/>
        <v>490.66</v>
      </c>
      <c r="H74" s="49">
        <v>1549</v>
      </c>
      <c r="I74" s="49">
        <v>1016</v>
      </c>
    </row>
    <row r="75" spans="1:9" x14ac:dyDescent="0.25">
      <c r="A75" s="56">
        <v>60</v>
      </c>
      <c r="B75" s="25" t="s">
        <v>121</v>
      </c>
      <c r="C75" s="68" t="s">
        <v>18</v>
      </c>
      <c r="D75" s="7">
        <v>22186</v>
      </c>
      <c r="E75" s="23">
        <f t="shared" si="2"/>
        <v>3882.5499999999997</v>
      </c>
      <c r="F75" s="24">
        <f t="shared" si="0"/>
        <v>665.57999999999993</v>
      </c>
      <c r="G75" s="24">
        <f t="shared" si="1"/>
        <v>443.72</v>
      </c>
      <c r="H75" s="7">
        <v>1465</v>
      </c>
      <c r="I75" s="7">
        <v>987</v>
      </c>
    </row>
    <row r="76" spans="1:9" x14ac:dyDescent="0.25">
      <c r="A76" s="57">
        <v>61</v>
      </c>
      <c r="B76" s="48" t="s">
        <v>121</v>
      </c>
      <c r="C76" s="80" t="s">
        <v>88</v>
      </c>
      <c r="D76" s="49">
        <v>14133</v>
      </c>
      <c r="E76" s="50">
        <f t="shared" si="2"/>
        <v>2473.2749999999996</v>
      </c>
      <c r="F76" s="50">
        <f t="shared" si="0"/>
        <v>423.99</v>
      </c>
      <c r="G76" s="50">
        <f t="shared" si="1"/>
        <v>282.66000000000003</v>
      </c>
      <c r="H76" s="49">
        <v>1093</v>
      </c>
      <c r="I76" s="49">
        <v>679</v>
      </c>
    </row>
    <row r="77" spans="1:9" x14ac:dyDescent="0.25">
      <c r="A77" s="56">
        <v>62</v>
      </c>
      <c r="B77" s="25" t="s">
        <v>121</v>
      </c>
      <c r="C77" s="68" t="s">
        <v>27</v>
      </c>
      <c r="D77" s="7">
        <v>14133</v>
      </c>
      <c r="E77" s="23">
        <f t="shared" si="2"/>
        <v>2473.2749999999996</v>
      </c>
      <c r="F77" s="24">
        <f t="shared" si="0"/>
        <v>423.99</v>
      </c>
      <c r="G77" s="24">
        <f t="shared" si="1"/>
        <v>282.66000000000003</v>
      </c>
      <c r="H77" s="7">
        <v>1093</v>
      </c>
      <c r="I77" s="7">
        <v>679</v>
      </c>
    </row>
    <row r="78" spans="1:9" x14ac:dyDescent="0.25">
      <c r="A78" s="57">
        <v>63</v>
      </c>
      <c r="B78" s="48" t="s">
        <v>121</v>
      </c>
      <c r="C78" s="80" t="s">
        <v>21</v>
      </c>
      <c r="D78" s="49">
        <v>14133</v>
      </c>
      <c r="E78" s="50">
        <f t="shared" si="2"/>
        <v>2473.2749999999996</v>
      </c>
      <c r="F78" s="50">
        <f t="shared" si="0"/>
        <v>423.99</v>
      </c>
      <c r="G78" s="50">
        <f t="shared" si="1"/>
        <v>282.66000000000003</v>
      </c>
      <c r="H78" s="49">
        <v>1093</v>
      </c>
      <c r="I78" s="49">
        <v>679</v>
      </c>
    </row>
    <row r="79" spans="1:9" x14ac:dyDescent="0.25">
      <c r="A79" s="56">
        <v>64</v>
      </c>
      <c r="B79" s="25" t="s">
        <v>121</v>
      </c>
      <c r="C79" s="68" t="s">
        <v>92</v>
      </c>
      <c r="D79" s="7">
        <v>14133</v>
      </c>
      <c r="E79" s="23">
        <f t="shared" si="2"/>
        <v>2473.2749999999996</v>
      </c>
      <c r="F79" s="24">
        <f t="shared" si="0"/>
        <v>423.99</v>
      </c>
      <c r="G79" s="24">
        <f t="shared" si="1"/>
        <v>282.66000000000003</v>
      </c>
      <c r="H79" s="7">
        <v>1093</v>
      </c>
      <c r="I79" s="7">
        <v>679</v>
      </c>
    </row>
    <row r="80" spans="1:9" x14ac:dyDescent="0.25">
      <c r="A80" s="57">
        <v>65</v>
      </c>
      <c r="B80" s="48" t="s">
        <v>121</v>
      </c>
      <c r="C80" s="80" t="s">
        <v>27</v>
      </c>
      <c r="D80" s="49">
        <v>14133</v>
      </c>
      <c r="E80" s="50">
        <f t="shared" si="2"/>
        <v>2473.2749999999996</v>
      </c>
      <c r="F80" s="50">
        <f t="shared" ref="F80:F101" si="3">D80*0.03</f>
        <v>423.99</v>
      </c>
      <c r="G80" s="50">
        <f t="shared" ref="G80:G101" si="4">D80*0.02</f>
        <v>282.66000000000003</v>
      </c>
      <c r="H80" s="49">
        <v>1093</v>
      </c>
      <c r="I80" s="49">
        <v>679</v>
      </c>
    </row>
    <row r="81" spans="1:9" x14ac:dyDescent="0.25">
      <c r="A81" s="56">
        <v>66</v>
      </c>
      <c r="B81" s="25" t="s">
        <v>121</v>
      </c>
      <c r="C81" s="68" t="s">
        <v>24</v>
      </c>
      <c r="D81" s="7">
        <v>14133</v>
      </c>
      <c r="E81" s="23">
        <f t="shared" ref="E81:E101" si="5">D81*0.175</f>
        <v>2473.2749999999996</v>
      </c>
      <c r="F81" s="24">
        <f t="shared" si="3"/>
        <v>423.99</v>
      </c>
      <c r="G81" s="24">
        <f t="shared" si="4"/>
        <v>282.66000000000003</v>
      </c>
      <c r="H81" s="7">
        <v>1093</v>
      </c>
      <c r="I81" s="7">
        <v>679</v>
      </c>
    </row>
    <row r="82" spans="1:9" x14ac:dyDescent="0.25">
      <c r="A82" s="57">
        <v>67</v>
      </c>
      <c r="B82" s="48" t="s">
        <v>121</v>
      </c>
      <c r="C82" s="80" t="s">
        <v>33</v>
      </c>
      <c r="D82" s="49">
        <v>24533</v>
      </c>
      <c r="E82" s="50">
        <f t="shared" si="5"/>
        <v>4293.2749999999996</v>
      </c>
      <c r="F82" s="50">
        <f t="shared" si="3"/>
        <v>735.99</v>
      </c>
      <c r="G82" s="50">
        <f t="shared" si="4"/>
        <v>490.66</v>
      </c>
      <c r="H82" s="49">
        <v>1549</v>
      </c>
      <c r="I82" s="49">
        <v>1016</v>
      </c>
    </row>
    <row r="83" spans="1:9" x14ac:dyDescent="0.25">
      <c r="A83" s="56">
        <v>68</v>
      </c>
      <c r="B83" s="25" t="s">
        <v>121</v>
      </c>
      <c r="C83" s="68" t="s">
        <v>24</v>
      </c>
      <c r="D83" s="7">
        <v>14133</v>
      </c>
      <c r="E83" s="23">
        <f t="shared" si="5"/>
        <v>2473.2749999999996</v>
      </c>
      <c r="F83" s="24">
        <f t="shared" si="3"/>
        <v>423.99</v>
      </c>
      <c r="G83" s="24">
        <f t="shared" si="4"/>
        <v>282.66000000000003</v>
      </c>
      <c r="H83" s="7">
        <v>1093</v>
      </c>
      <c r="I83" s="7">
        <v>679</v>
      </c>
    </row>
    <row r="84" spans="1:9" x14ac:dyDescent="0.25">
      <c r="A84" s="57">
        <v>69</v>
      </c>
      <c r="B84" s="48" t="s">
        <v>121</v>
      </c>
      <c r="C84" s="80" t="s">
        <v>18</v>
      </c>
      <c r="D84" s="49">
        <v>22186</v>
      </c>
      <c r="E84" s="50">
        <f t="shared" si="5"/>
        <v>3882.5499999999997</v>
      </c>
      <c r="F84" s="50">
        <f t="shared" si="3"/>
        <v>665.57999999999993</v>
      </c>
      <c r="G84" s="50">
        <f t="shared" si="4"/>
        <v>443.72</v>
      </c>
      <c r="H84" s="49">
        <v>1465</v>
      </c>
      <c r="I84" s="49">
        <v>987</v>
      </c>
    </row>
    <row r="85" spans="1:9" x14ac:dyDescent="0.25">
      <c r="A85" s="56">
        <v>70</v>
      </c>
      <c r="B85" s="25" t="s">
        <v>121</v>
      </c>
      <c r="C85" s="68" t="s">
        <v>18</v>
      </c>
      <c r="D85" s="7">
        <v>22186</v>
      </c>
      <c r="E85" s="23">
        <f t="shared" si="5"/>
        <v>3882.5499999999997</v>
      </c>
      <c r="F85" s="24">
        <f t="shared" si="3"/>
        <v>665.57999999999993</v>
      </c>
      <c r="G85" s="24">
        <f t="shared" si="4"/>
        <v>443.72</v>
      </c>
      <c r="H85" s="7">
        <v>1465</v>
      </c>
      <c r="I85" s="7">
        <v>987</v>
      </c>
    </row>
    <row r="86" spans="1:9" x14ac:dyDescent="0.25">
      <c r="A86" s="57">
        <v>71</v>
      </c>
      <c r="B86" s="48" t="s">
        <v>121</v>
      </c>
      <c r="C86" s="81" t="s">
        <v>33</v>
      </c>
      <c r="D86" s="52">
        <v>24533</v>
      </c>
      <c r="E86" s="50">
        <f t="shared" si="5"/>
        <v>4293.2749999999996</v>
      </c>
      <c r="F86" s="50">
        <f t="shared" si="3"/>
        <v>735.99</v>
      </c>
      <c r="G86" s="50">
        <f t="shared" si="4"/>
        <v>490.66</v>
      </c>
      <c r="H86" s="52">
        <v>1549</v>
      </c>
      <c r="I86" s="52">
        <v>1016</v>
      </c>
    </row>
    <row r="87" spans="1:9" x14ac:dyDescent="0.25">
      <c r="A87" s="56">
        <v>72</v>
      </c>
      <c r="B87" s="25" t="s">
        <v>121</v>
      </c>
      <c r="C87" s="68" t="s">
        <v>18</v>
      </c>
      <c r="D87" s="7">
        <v>22186</v>
      </c>
      <c r="E87" s="23">
        <f t="shared" si="5"/>
        <v>3882.5499999999997</v>
      </c>
      <c r="F87" s="24">
        <f t="shared" si="3"/>
        <v>665.57999999999993</v>
      </c>
      <c r="G87" s="24">
        <f t="shared" si="4"/>
        <v>443.72</v>
      </c>
      <c r="H87" s="7">
        <v>1465</v>
      </c>
      <c r="I87" s="7">
        <v>987</v>
      </c>
    </row>
    <row r="88" spans="1:9" x14ac:dyDescent="0.25">
      <c r="A88" s="57">
        <v>73</v>
      </c>
      <c r="B88" s="48" t="s">
        <v>121</v>
      </c>
      <c r="C88" s="80" t="s">
        <v>27</v>
      </c>
      <c r="D88" s="49">
        <v>14133</v>
      </c>
      <c r="E88" s="50">
        <f t="shared" si="5"/>
        <v>2473.2749999999996</v>
      </c>
      <c r="F88" s="50">
        <f t="shared" si="3"/>
        <v>423.99</v>
      </c>
      <c r="G88" s="50">
        <f t="shared" si="4"/>
        <v>282.66000000000003</v>
      </c>
      <c r="H88" s="49">
        <v>1093</v>
      </c>
      <c r="I88" s="49">
        <v>679</v>
      </c>
    </row>
    <row r="89" spans="1:9" x14ac:dyDescent="0.25">
      <c r="A89" s="56">
        <v>74</v>
      </c>
      <c r="B89" s="25" t="s">
        <v>121</v>
      </c>
      <c r="C89" s="68" t="s">
        <v>49</v>
      </c>
      <c r="D89" s="7">
        <v>42280</v>
      </c>
      <c r="E89" s="23">
        <f t="shared" si="5"/>
        <v>7398.9999999999991</v>
      </c>
      <c r="F89" s="24">
        <f t="shared" si="3"/>
        <v>1268.3999999999999</v>
      </c>
      <c r="G89" s="24">
        <f t="shared" si="4"/>
        <v>845.6</v>
      </c>
      <c r="H89" s="7">
        <v>1865</v>
      </c>
      <c r="I89" s="7">
        <v>1345</v>
      </c>
    </row>
    <row r="90" spans="1:9" x14ac:dyDescent="0.25">
      <c r="A90" s="57">
        <v>75</v>
      </c>
      <c r="B90" s="48" t="s">
        <v>121</v>
      </c>
      <c r="C90" s="80" t="s">
        <v>24</v>
      </c>
      <c r="D90" s="49">
        <v>14133</v>
      </c>
      <c r="E90" s="50">
        <f t="shared" si="5"/>
        <v>2473.2749999999996</v>
      </c>
      <c r="F90" s="50">
        <f t="shared" si="3"/>
        <v>423.99</v>
      </c>
      <c r="G90" s="50">
        <f t="shared" si="4"/>
        <v>282.66000000000003</v>
      </c>
      <c r="H90" s="49">
        <v>1093</v>
      </c>
      <c r="I90" s="49">
        <v>679</v>
      </c>
    </row>
    <row r="91" spans="1:9" x14ac:dyDescent="0.25">
      <c r="A91" s="56">
        <v>76</v>
      </c>
      <c r="B91" s="25" t="s">
        <v>121</v>
      </c>
      <c r="C91" s="68" t="s">
        <v>21</v>
      </c>
      <c r="D91" s="7">
        <v>14133</v>
      </c>
      <c r="E91" s="23">
        <f t="shared" si="5"/>
        <v>2473.2749999999996</v>
      </c>
      <c r="F91" s="24">
        <f t="shared" si="3"/>
        <v>423.99</v>
      </c>
      <c r="G91" s="24">
        <f t="shared" si="4"/>
        <v>282.66000000000003</v>
      </c>
      <c r="H91" s="7">
        <v>1093</v>
      </c>
      <c r="I91" s="7">
        <v>679</v>
      </c>
    </row>
    <row r="92" spans="1:9" x14ac:dyDescent="0.25">
      <c r="A92" s="57">
        <v>77</v>
      </c>
      <c r="B92" s="48" t="s">
        <v>121</v>
      </c>
      <c r="C92" s="80" t="s">
        <v>18</v>
      </c>
      <c r="D92" s="49">
        <v>22186</v>
      </c>
      <c r="E92" s="50">
        <f t="shared" si="5"/>
        <v>3882.5499999999997</v>
      </c>
      <c r="F92" s="50">
        <f t="shared" si="3"/>
        <v>665.57999999999993</v>
      </c>
      <c r="G92" s="50">
        <f t="shared" si="4"/>
        <v>443.72</v>
      </c>
      <c r="H92" s="49">
        <v>1465</v>
      </c>
      <c r="I92" s="49">
        <v>987</v>
      </c>
    </row>
    <row r="93" spans="1:9" x14ac:dyDescent="0.25">
      <c r="A93" s="56">
        <v>78</v>
      </c>
      <c r="B93" s="25" t="s">
        <v>121</v>
      </c>
      <c r="C93" s="68" t="s">
        <v>33</v>
      </c>
      <c r="D93" s="7">
        <v>24533</v>
      </c>
      <c r="E93" s="23">
        <f t="shared" si="5"/>
        <v>4293.2749999999996</v>
      </c>
      <c r="F93" s="24">
        <f t="shared" si="3"/>
        <v>735.99</v>
      </c>
      <c r="G93" s="24">
        <f t="shared" si="4"/>
        <v>490.66</v>
      </c>
      <c r="H93" s="7">
        <v>1549</v>
      </c>
      <c r="I93" s="7">
        <v>1016</v>
      </c>
    </row>
    <row r="94" spans="1:9" x14ac:dyDescent="0.25">
      <c r="A94" s="57">
        <v>79</v>
      </c>
      <c r="B94" s="48" t="s">
        <v>121</v>
      </c>
      <c r="C94" s="80" t="s">
        <v>24</v>
      </c>
      <c r="D94" s="49">
        <v>14133</v>
      </c>
      <c r="E94" s="50">
        <f t="shared" si="5"/>
        <v>2473.2749999999996</v>
      </c>
      <c r="F94" s="50">
        <f t="shared" si="3"/>
        <v>423.99</v>
      </c>
      <c r="G94" s="50">
        <f t="shared" si="4"/>
        <v>282.66000000000003</v>
      </c>
      <c r="H94" s="49">
        <v>1093</v>
      </c>
      <c r="I94" s="49">
        <v>679</v>
      </c>
    </row>
    <row r="95" spans="1:9" x14ac:dyDescent="0.25">
      <c r="A95" s="56">
        <v>80</v>
      </c>
      <c r="B95" s="25" t="s">
        <v>121</v>
      </c>
      <c r="C95" s="68" t="s">
        <v>33</v>
      </c>
      <c r="D95" s="7">
        <v>24533</v>
      </c>
      <c r="E95" s="23">
        <f t="shared" si="5"/>
        <v>4293.2749999999996</v>
      </c>
      <c r="F95" s="24">
        <f t="shared" si="3"/>
        <v>735.99</v>
      </c>
      <c r="G95" s="24">
        <f t="shared" si="4"/>
        <v>490.66</v>
      </c>
      <c r="H95" s="7">
        <v>1549</v>
      </c>
      <c r="I95" s="7">
        <v>1016</v>
      </c>
    </row>
    <row r="96" spans="1:9" x14ac:dyDescent="0.25">
      <c r="A96" s="57">
        <v>81</v>
      </c>
      <c r="B96" s="48" t="s">
        <v>121</v>
      </c>
      <c r="C96" s="80" t="s">
        <v>81</v>
      </c>
      <c r="D96" s="49">
        <v>12406</v>
      </c>
      <c r="E96" s="50">
        <f t="shared" si="5"/>
        <v>2171.0499999999997</v>
      </c>
      <c r="F96" s="50">
        <f t="shared" si="3"/>
        <v>372.18</v>
      </c>
      <c r="G96" s="50">
        <f t="shared" si="4"/>
        <v>248.12</v>
      </c>
      <c r="H96" s="49">
        <v>941</v>
      </c>
      <c r="I96" s="49">
        <v>645</v>
      </c>
    </row>
    <row r="97" spans="1:9" x14ac:dyDescent="0.25">
      <c r="A97" s="56">
        <v>82</v>
      </c>
      <c r="B97" s="25" t="s">
        <v>121</v>
      </c>
      <c r="C97" s="68" t="s">
        <v>49</v>
      </c>
      <c r="D97" s="7">
        <v>42280</v>
      </c>
      <c r="E97" s="23">
        <f t="shared" si="5"/>
        <v>7398.9999999999991</v>
      </c>
      <c r="F97" s="24">
        <f t="shared" si="3"/>
        <v>1268.3999999999999</v>
      </c>
      <c r="G97" s="24">
        <f t="shared" si="4"/>
        <v>845.6</v>
      </c>
      <c r="H97" s="7">
        <v>1865</v>
      </c>
      <c r="I97" s="7">
        <v>1345</v>
      </c>
    </row>
    <row r="98" spans="1:9" x14ac:dyDescent="0.25">
      <c r="A98" s="57">
        <v>83</v>
      </c>
      <c r="B98" s="48" t="s">
        <v>121</v>
      </c>
      <c r="C98" s="80" t="s">
        <v>18</v>
      </c>
      <c r="D98" s="49">
        <v>22186</v>
      </c>
      <c r="E98" s="50">
        <f t="shared" si="5"/>
        <v>3882.5499999999997</v>
      </c>
      <c r="F98" s="50">
        <f t="shared" si="3"/>
        <v>665.57999999999993</v>
      </c>
      <c r="G98" s="50">
        <f t="shared" si="4"/>
        <v>443.72</v>
      </c>
      <c r="H98" s="49">
        <v>1465</v>
      </c>
      <c r="I98" s="49">
        <v>987</v>
      </c>
    </row>
    <row r="99" spans="1:9" x14ac:dyDescent="0.25">
      <c r="A99" s="56">
        <v>84</v>
      </c>
      <c r="B99" s="25" t="s">
        <v>121</v>
      </c>
      <c r="C99" s="68" t="s">
        <v>33</v>
      </c>
      <c r="D99" s="7">
        <v>24533</v>
      </c>
      <c r="E99" s="23">
        <f t="shared" si="5"/>
        <v>4293.2749999999996</v>
      </c>
      <c r="F99" s="24">
        <f t="shared" si="3"/>
        <v>735.99</v>
      </c>
      <c r="G99" s="24">
        <f t="shared" si="4"/>
        <v>490.66</v>
      </c>
      <c r="H99" s="7">
        <v>1549</v>
      </c>
      <c r="I99" s="7">
        <v>1016</v>
      </c>
    </row>
    <row r="100" spans="1:9" x14ac:dyDescent="0.25">
      <c r="A100" s="57">
        <v>85</v>
      </c>
      <c r="B100" s="48" t="s">
        <v>121</v>
      </c>
      <c r="C100" s="82" t="s">
        <v>27</v>
      </c>
      <c r="D100" s="49">
        <v>14133</v>
      </c>
      <c r="E100" s="50">
        <f t="shared" si="5"/>
        <v>2473.2749999999996</v>
      </c>
      <c r="F100" s="50">
        <f t="shared" si="3"/>
        <v>423.99</v>
      </c>
      <c r="G100" s="50">
        <f t="shared" si="4"/>
        <v>282.66000000000003</v>
      </c>
      <c r="H100" s="49">
        <v>1093</v>
      </c>
      <c r="I100" s="49">
        <v>679</v>
      </c>
    </row>
    <row r="101" spans="1:9" ht="15.75" thickBot="1" x14ac:dyDescent="0.3">
      <c r="A101" s="59">
        <v>86</v>
      </c>
      <c r="B101" s="60" t="s">
        <v>121</v>
      </c>
      <c r="C101" s="61" t="s">
        <v>49</v>
      </c>
      <c r="D101" s="62">
        <v>42280</v>
      </c>
      <c r="E101" s="63">
        <f t="shared" si="5"/>
        <v>7398.9999999999991</v>
      </c>
      <c r="F101" s="64">
        <f t="shared" si="3"/>
        <v>1268.3999999999999</v>
      </c>
      <c r="G101" s="64">
        <f t="shared" si="4"/>
        <v>845.6</v>
      </c>
      <c r="H101" s="62">
        <v>1865</v>
      </c>
      <c r="I101" s="62">
        <v>1345</v>
      </c>
    </row>
    <row r="102" spans="1:9" ht="15.75" x14ac:dyDescent="0.25">
      <c r="A102" s="27"/>
      <c r="B102" s="27"/>
      <c r="C102" s="28"/>
      <c r="D102" s="29"/>
      <c r="E102" s="30"/>
      <c r="F102" s="29"/>
      <c r="G102" s="29"/>
      <c r="H102" s="29"/>
      <c r="I102" s="29"/>
    </row>
    <row r="103" spans="1:9" x14ac:dyDescent="0.25">
      <c r="A103" s="31"/>
      <c r="B103" s="31"/>
      <c r="C103" s="31"/>
      <c r="D103" s="32"/>
      <c r="E103" s="32"/>
      <c r="F103" s="32"/>
      <c r="G103" s="32"/>
      <c r="H103" s="32"/>
      <c r="I103" s="32"/>
    </row>
    <row r="104" spans="1:9" x14ac:dyDescent="0.25">
      <c r="A104" s="31"/>
      <c r="B104" s="31"/>
      <c r="C104" s="31"/>
      <c r="D104" s="31"/>
      <c r="E104" s="31"/>
      <c r="F104" s="31"/>
      <c r="G104" s="31"/>
      <c r="H104" s="31"/>
      <c r="I104" s="31"/>
    </row>
    <row r="105" spans="1:9" x14ac:dyDescent="0.25">
      <c r="A105" s="31"/>
      <c r="B105" s="31"/>
      <c r="C105" s="31" t="s">
        <v>122</v>
      </c>
      <c r="D105" s="31">
        <v>65</v>
      </c>
      <c r="E105" s="31"/>
      <c r="F105" s="31" t="s">
        <v>123</v>
      </c>
      <c r="G105" s="31"/>
      <c r="H105" s="31">
        <v>0</v>
      </c>
      <c r="I105" s="31"/>
    </row>
    <row r="106" spans="1:9" x14ac:dyDescent="0.25">
      <c r="A106" s="31"/>
      <c r="B106" s="31"/>
      <c r="C106" s="31" t="s">
        <v>124</v>
      </c>
      <c r="D106" s="31">
        <v>21</v>
      </c>
      <c r="E106" s="31"/>
      <c r="F106" s="31" t="s">
        <v>125</v>
      </c>
      <c r="G106" s="31"/>
      <c r="H106" s="31">
        <v>84</v>
      </c>
      <c r="I106" s="31"/>
    </row>
    <row r="107" spans="1:9" x14ac:dyDescent="0.25">
      <c r="A107" s="31"/>
      <c r="B107" s="31"/>
      <c r="C107" s="31" t="s">
        <v>126</v>
      </c>
      <c r="D107" s="31">
        <f>SUM(D105:D106)</f>
        <v>86</v>
      </c>
      <c r="E107" s="31"/>
      <c r="F107" s="31" t="s">
        <v>70</v>
      </c>
      <c r="G107" s="31"/>
      <c r="H107" s="31">
        <v>2</v>
      </c>
      <c r="I107" s="31"/>
    </row>
    <row r="108" spans="1:9" x14ac:dyDescent="0.25">
      <c r="A108" s="31"/>
      <c r="B108" s="31"/>
      <c r="C108" s="31"/>
      <c r="D108" s="31"/>
      <c r="E108" s="31"/>
      <c r="F108" s="33" t="s">
        <v>126</v>
      </c>
      <c r="G108" s="31"/>
      <c r="H108" s="31">
        <f>SUM(H105:H107)</f>
        <v>86</v>
      </c>
      <c r="I108" s="31"/>
    </row>
    <row r="109" spans="1:9" x14ac:dyDescent="0.25">
      <c r="A109" s="31"/>
      <c r="B109" s="31"/>
      <c r="C109" s="31"/>
      <c r="D109" s="31"/>
      <c r="E109" s="31"/>
      <c r="F109" s="31"/>
      <c r="G109" s="31"/>
      <c r="H109" s="31"/>
      <c r="I109" s="31"/>
    </row>
    <row r="110" spans="1:9" x14ac:dyDescent="0.25">
      <c r="A110" s="31"/>
      <c r="B110" s="31"/>
      <c r="C110" s="31" t="s">
        <v>127</v>
      </c>
      <c r="D110" s="31" t="s">
        <v>128</v>
      </c>
      <c r="E110" s="31">
        <v>43</v>
      </c>
      <c r="F110" s="31"/>
      <c r="G110" s="31"/>
      <c r="H110" s="31"/>
      <c r="I110" s="31"/>
    </row>
    <row r="111" spans="1:9" x14ac:dyDescent="0.25">
      <c r="A111" s="31"/>
      <c r="B111" s="31"/>
      <c r="C111" s="31" t="s">
        <v>129</v>
      </c>
      <c r="D111" s="31" t="s">
        <v>130</v>
      </c>
      <c r="E111" s="31">
        <v>43</v>
      </c>
      <c r="F111" s="31"/>
      <c r="G111" s="31"/>
      <c r="H111" s="31"/>
      <c r="I111" s="31"/>
    </row>
    <row r="112" spans="1:9" x14ac:dyDescent="0.25">
      <c r="A112" s="31"/>
      <c r="B112" s="31"/>
      <c r="C112" s="31"/>
      <c r="D112" s="31"/>
      <c r="E112" s="31">
        <f>SUM(E110:E111)</f>
        <v>86</v>
      </c>
      <c r="F112" s="31"/>
      <c r="G112" s="31"/>
      <c r="H112" s="31"/>
      <c r="I112" s="31"/>
    </row>
    <row r="113" spans="1:9" x14ac:dyDescent="0.25">
      <c r="A113" s="31"/>
      <c r="B113" s="31"/>
      <c r="C113" s="31"/>
      <c r="D113" s="31"/>
      <c r="E113" s="31"/>
      <c r="F113" s="31"/>
      <c r="G113" s="31"/>
      <c r="H113" s="31"/>
      <c r="I113" s="31"/>
    </row>
    <row r="114" spans="1:9" x14ac:dyDescent="0.25">
      <c r="A114" s="31"/>
      <c r="B114" s="31"/>
      <c r="C114" s="31" t="s">
        <v>131</v>
      </c>
      <c r="D114" s="31">
        <v>34</v>
      </c>
      <c r="E114" s="31"/>
      <c r="F114" s="31" t="s">
        <v>132</v>
      </c>
      <c r="G114" s="31"/>
      <c r="H114" s="31">
        <v>9</v>
      </c>
      <c r="I114" s="31">
        <f>D114+H114</f>
        <v>43</v>
      </c>
    </row>
    <row r="115" spans="1:9" x14ac:dyDescent="0.25">
      <c r="A115" s="31"/>
      <c r="B115" s="31"/>
      <c r="C115" s="31"/>
      <c r="D115" s="31"/>
      <c r="E115" s="31"/>
      <c r="F115" s="31"/>
      <c r="G115" s="31"/>
      <c r="H115" s="31"/>
      <c r="I115" s="31"/>
    </row>
    <row r="116" spans="1:9" x14ac:dyDescent="0.25">
      <c r="A116" s="31"/>
      <c r="B116" s="31"/>
      <c r="C116" s="31" t="s">
        <v>133</v>
      </c>
      <c r="D116" s="31">
        <v>31</v>
      </c>
      <c r="E116" s="31"/>
      <c r="F116" s="31" t="s">
        <v>134</v>
      </c>
      <c r="G116" s="31"/>
      <c r="H116" s="31">
        <v>12</v>
      </c>
      <c r="I116" s="31">
        <f>D116+H116</f>
        <v>43</v>
      </c>
    </row>
    <row r="117" spans="1:9" x14ac:dyDescent="0.25">
      <c r="A117" s="31"/>
      <c r="B117" s="31"/>
      <c r="C117" s="31"/>
      <c r="D117" s="31"/>
      <c r="E117" s="31"/>
      <c r="F117" s="31"/>
      <c r="G117" s="31"/>
      <c r="H117" s="31"/>
      <c r="I117" s="31"/>
    </row>
    <row r="118" spans="1:9" x14ac:dyDescent="0.25">
      <c r="A118" s="31"/>
      <c r="B118" s="31"/>
      <c r="C118" s="31" t="s">
        <v>126</v>
      </c>
      <c r="D118" s="31"/>
      <c r="E118" s="31"/>
      <c r="F118" s="31" t="s">
        <v>126</v>
      </c>
      <c r="G118" s="31" t="s">
        <v>135</v>
      </c>
      <c r="H118" s="31"/>
      <c r="I118" s="31">
        <f>SUM(I114:I117)</f>
        <v>86</v>
      </c>
    </row>
  </sheetData>
  <mergeCells count="9">
    <mergeCell ref="G12:G14"/>
    <mergeCell ref="H12:H14"/>
    <mergeCell ref="I12:I14"/>
    <mergeCell ref="A12:A14"/>
    <mergeCell ref="B12:B14"/>
    <mergeCell ref="C12:C14"/>
    <mergeCell ref="D12:D14"/>
    <mergeCell ref="E12:E14"/>
    <mergeCell ref="F12:F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2018-06-14T16:01:55Z</cp:lastPrinted>
  <dcterms:created xsi:type="dcterms:W3CDTF">2018-03-21T18:00:46Z</dcterms:created>
  <dcterms:modified xsi:type="dcterms:W3CDTF">2018-07-04T20:04:36Z</dcterms:modified>
</cp:coreProperties>
</file>